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5.204\setores$\PRESTACAO DE CONTAS\12. PC - UPA Limoeiro - CE\1. PC de 2021\1. PC da UPA Limoeiro 06.2021\11. Relatório Financeiro\"/>
    </mc:Choice>
  </mc:AlternateContent>
  <bookViews>
    <workbookView xWindow="0" yWindow="0" windowWidth="23040" windowHeight="8616" tabRatio="609"/>
  </bookViews>
  <sheets>
    <sheet name="FINANCEIRO" sheetId="31" r:id="rId1"/>
    <sheet name="FORNECEDOR" sheetId="32" r:id="rId2"/>
    <sheet name="DESPESAS" sheetId="33" state="hidden" r:id="rId3"/>
    <sheet name="CAZUL" sheetId="34" r:id="rId4"/>
  </sheets>
  <definedNames>
    <definedName name="_xlnm._FilterDatabase" localSheetId="3" hidden="1">CAZUL!$A$1:$O$128</definedName>
    <definedName name="_xlnm._FilterDatabase" localSheetId="2" hidden="1">DESPESAS!#REF!</definedName>
    <definedName name="_xlnm._FilterDatabase" localSheetId="0" hidden="1">FINANCEIRO!$B$4:$XFC$333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31" l="1"/>
  <c r="Z7" i="31"/>
  <c r="Z8" i="31"/>
  <c r="Z9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25" i="31"/>
  <c r="Z26" i="31"/>
  <c r="Z27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40" i="31"/>
  <c r="Z41" i="31"/>
  <c r="Z42" i="31"/>
  <c r="Z43" i="31"/>
  <c r="Z44" i="31"/>
  <c r="Z45" i="31"/>
  <c r="Z46" i="31"/>
  <c r="Z47" i="31"/>
  <c r="Z48" i="31"/>
  <c r="Z49" i="31"/>
  <c r="Z50" i="31"/>
  <c r="Z51" i="31"/>
  <c r="Z52" i="31"/>
  <c r="Z53" i="31"/>
  <c r="Z54" i="31"/>
  <c r="Z55" i="31"/>
  <c r="Z56" i="31"/>
  <c r="Z57" i="31"/>
  <c r="Z58" i="31"/>
  <c r="Z59" i="31"/>
  <c r="Z60" i="31"/>
  <c r="Z61" i="31"/>
  <c r="Z62" i="31"/>
  <c r="Z63" i="31"/>
  <c r="Z64" i="31"/>
  <c r="Z65" i="31"/>
  <c r="Z66" i="31"/>
  <c r="Z67" i="31"/>
  <c r="Z68" i="31"/>
  <c r="Z69" i="31"/>
  <c r="Z70" i="31"/>
  <c r="Z71" i="31"/>
  <c r="Z72" i="31"/>
  <c r="Z73" i="31"/>
  <c r="Z74" i="31"/>
  <c r="Z75" i="31"/>
  <c r="Z76" i="31"/>
  <c r="Z77" i="31"/>
  <c r="Z78" i="31"/>
  <c r="Z79" i="31"/>
  <c r="Z80" i="31"/>
  <c r="Z81" i="31"/>
  <c r="Z82" i="31"/>
  <c r="Z83" i="31"/>
  <c r="Z84" i="31"/>
  <c r="Z85" i="31"/>
  <c r="Z86" i="31"/>
  <c r="Z87" i="31"/>
  <c r="Z88" i="31"/>
  <c r="Z89" i="31"/>
  <c r="Z90" i="31"/>
  <c r="Z91" i="31"/>
  <c r="Z92" i="31"/>
  <c r="Z93" i="31"/>
  <c r="Z94" i="31"/>
  <c r="Z95" i="31"/>
  <c r="Z96" i="31"/>
  <c r="Z97" i="31"/>
  <c r="Z98" i="31"/>
  <c r="Z99" i="31"/>
  <c r="Z100" i="31"/>
  <c r="Z101" i="31"/>
  <c r="Z102" i="31"/>
  <c r="Z103" i="31"/>
  <c r="Z104" i="31"/>
  <c r="Z105" i="31"/>
  <c r="Z106" i="31"/>
  <c r="Z107" i="31"/>
  <c r="Z108" i="31"/>
  <c r="Z109" i="31"/>
  <c r="Z110" i="31"/>
  <c r="Z111" i="31"/>
  <c r="Z112" i="31"/>
  <c r="Z113" i="31"/>
  <c r="J113" i="31" s="1"/>
  <c r="Z114" i="31"/>
  <c r="Z115" i="31"/>
  <c r="J115" i="31" s="1"/>
  <c r="Z116" i="31"/>
  <c r="Z117" i="31"/>
  <c r="I117" i="31" s="1"/>
  <c r="Z118" i="31"/>
  <c r="Z119" i="31"/>
  <c r="I119" i="31" s="1"/>
  <c r="Z120" i="31"/>
  <c r="Z121" i="31"/>
  <c r="J121" i="31" s="1"/>
  <c r="Z122" i="31"/>
  <c r="Z123" i="31"/>
  <c r="J123" i="31" s="1"/>
  <c r="Z124" i="31"/>
  <c r="Z125" i="31"/>
  <c r="I125" i="31" s="1"/>
  <c r="Z126" i="31"/>
  <c r="Z127" i="31"/>
  <c r="J127" i="31" s="1"/>
  <c r="Z128" i="31"/>
  <c r="Z129" i="31"/>
  <c r="I129" i="31" s="1"/>
  <c r="Z130" i="31"/>
  <c r="Z131" i="31"/>
  <c r="J131" i="31" s="1"/>
  <c r="Z132" i="31"/>
  <c r="Z133" i="31"/>
  <c r="I133" i="31" s="1"/>
  <c r="Z134" i="31"/>
  <c r="Z135" i="31"/>
  <c r="J135" i="31" s="1"/>
  <c r="Z136" i="31"/>
  <c r="Z137" i="31"/>
  <c r="Z138" i="31"/>
  <c r="Z139" i="31"/>
  <c r="J139" i="31" s="1"/>
  <c r="Z140" i="31"/>
  <c r="Z141" i="31"/>
  <c r="I141" i="31" s="1"/>
  <c r="Z142" i="31"/>
  <c r="Z143" i="31"/>
  <c r="Z144" i="31"/>
  <c r="Z145" i="31"/>
  <c r="Z146" i="31"/>
  <c r="Z147" i="31"/>
  <c r="Z148" i="31"/>
  <c r="Z149" i="31"/>
  <c r="I149" i="31" s="1"/>
  <c r="Z150" i="31"/>
  <c r="Z151" i="31"/>
  <c r="Z152" i="31"/>
  <c r="Z153" i="31"/>
  <c r="Z154" i="31"/>
  <c r="Z155" i="31"/>
  <c r="Z156" i="31"/>
  <c r="Z157" i="31"/>
  <c r="I157" i="31" s="1"/>
  <c r="Z158" i="31"/>
  <c r="Z159" i="31"/>
  <c r="Z160" i="31"/>
  <c r="Z161" i="31"/>
  <c r="Z162" i="31"/>
  <c r="Z163" i="31"/>
  <c r="Z164" i="31"/>
  <c r="Z165" i="31"/>
  <c r="I165" i="31" s="1"/>
  <c r="Z166" i="31"/>
  <c r="Z167" i="31"/>
  <c r="Z168" i="31"/>
  <c r="Z169" i="31"/>
  <c r="Z170" i="31"/>
  <c r="Z171" i="31"/>
  <c r="Z172" i="31"/>
  <c r="Z173" i="31"/>
  <c r="Z174" i="31"/>
  <c r="Z175" i="31"/>
  <c r="Z176" i="31"/>
  <c r="Z177" i="31"/>
  <c r="Z178" i="31"/>
  <c r="Z179" i="31"/>
  <c r="Z180" i="31"/>
  <c r="Z181" i="31"/>
  <c r="Z182" i="31"/>
  <c r="Z183" i="31"/>
  <c r="Z184" i="31"/>
  <c r="Z185" i="31"/>
  <c r="Z186" i="31"/>
  <c r="Z187" i="31"/>
  <c r="Z188" i="31"/>
  <c r="Z189" i="31"/>
  <c r="Z190" i="31"/>
  <c r="Z191" i="31"/>
  <c r="Z192" i="31"/>
  <c r="Z193" i="31"/>
  <c r="Z194" i="31"/>
  <c r="Z195" i="31"/>
  <c r="Z196" i="31"/>
  <c r="Z197" i="31"/>
  <c r="Z198" i="31"/>
  <c r="Z199" i="31"/>
  <c r="Z200" i="31"/>
  <c r="Z201" i="31"/>
  <c r="Z202" i="31"/>
  <c r="Z203" i="31"/>
  <c r="Z204" i="31"/>
  <c r="Z205" i="31"/>
  <c r="Z206" i="31"/>
  <c r="Z207" i="31"/>
  <c r="Z208" i="31"/>
  <c r="Z209" i="31"/>
  <c r="Z210" i="31"/>
  <c r="Z211" i="31"/>
  <c r="Z212" i="31"/>
  <c r="Z213" i="31"/>
  <c r="Z214" i="31"/>
  <c r="Z215" i="31"/>
  <c r="Z216" i="31"/>
  <c r="Z217" i="31"/>
  <c r="Z218" i="31"/>
  <c r="Z219" i="31"/>
  <c r="Z220" i="31"/>
  <c r="Z221" i="31"/>
  <c r="Z222" i="31"/>
  <c r="Z223" i="31"/>
  <c r="Z224" i="31"/>
  <c r="Z225" i="31"/>
  <c r="Z226" i="31"/>
  <c r="Z227" i="31"/>
  <c r="Z228" i="31"/>
  <c r="Z229" i="31"/>
  <c r="Z230" i="31"/>
  <c r="Z231" i="31"/>
  <c r="Z232" i="31"/>
  <c r="Z233" i="31"/>
  <c r="Z234" i="31"/>
  <c r="Z235" i="31"/>
  <c r="Z236" i="31"/>
  <c r="Z237" i="31"/>
  <c r="Z238" i="31"/>
  <c r="Z239" i="31"/>
  <c r="Z240" i="31"/>
  <c r="Z241" i="31"/>
  <c r="Z242" i="31"/>
  <c r="Z243" i="31"/>
  <c r="Z244" i="31"/>
  <c r="Z245" i="31"/>
  <c r="Z246" i="31"/>
  <c r="Z247" i="31"/>
  <c r="Z248" i="31"/>
  <c r="Z249" i="31"/>
  <c r="Z250" i="31"/>
  <c r="Z251" i="31"/>
  <c r="Z252" i="31"/>
  <c r="Z253" i="31"/>
  <c r="Z254" i="31"/>
  <c r="Z255" i="31"/>
  <c r="Z256" i="31"/>
  <c r="Z257" i="31"/>
  <c r="Z258" i="31"/>
  <c r="Z259" i="31"/>
  <c r="Z260" i="31"/>
  <c r="Z261" i="31"/>
  <c r="Z262" i="31"/>
  <c r="Z263" i="31"/>
  <c r="Z264" i="31"/>
  <c r="Z265" i="31"/>
  <c r="Z266" i="31"/>
  <c r="Z267" i="31"/>
  <c r="Z268" i="31"/>
  <c r="Z269" i="31"/>
  <c r="Z270" i="31"/>
  <c r="Z271" i="31"/>
  <c r="Z272" i="31"/>
  <c r="Z273" i="31"/>
  <c r="Z274" i="31"/>
  <c r="Z275" i="31"/>
  <c r="Z276" i="31"/>
  <c r="Z277" i="31"/>
  <c r="Z278" i="31"/>
  <c r="Z279" i="31"/>
  <c r="Z280" i="31"/>
  <c r="Z281" i="31"/>
  <c r="Z282" i="31"/>
  <c r="Z283" i="31"/>
  <c r="Z284" i="31"/>
  <c r="Z285" i="31"/>
  <c r="Z286" i="31"/>
  <c r="Z287" i="31"/>
  <c r="Z288" i="31"/>
  <c r="Z289" i="31"/>
  <c r="Z290" i="31"/>
  <c r="Z291" i="31"/>
  <c r="Z292" i="31"/>
  <c r="Z293" i="31"/>
  <c r="Z294" i="31"/>
  <c r="Z295" i="31"/>
  <c r="Z296" i="31"/>
  <c r="Z297" i="31"/>
  <c r="Z298" i="31"/>
  <c r="Z299" i="31"/>
  <c r="Z300" i="31"/>
  <c r="Z301" i="31"/>
  <c r="Z302" i="31"/>
  <c r="Z303" i="31"/>
  <c r="Z304" i="31"/>
  <c r="Z305" i="31"/>
  <c r="Z306" i="31"/>
  <c r="Z307" i="31"/>
  <c r="Z308" i="31"/>
  <c r="Z309" i="31"/>
  <c r="Z310" i="31"/>
  <c r="Z311" i="31"/>
  <c r="Z312" i="31"/>
  <c r="Z313" i="31"/>
  <c r="Z314" i="31"/>
  <c r="Z315" i="31"/>
  <c r="Z316" i="31"/>
  <c r="Z317" i="31"/>
  <c r="Z318" i="31"/>
  <c r="Z319" i="31"/>
  <c r="Z320" i="31"/>
  <c r="Z321" i="31"/>
  <c r="Z322" i="31"/>
  <c r="Z323" i="31"/>
  <c r="Z324" i="31"/>
  <c r="Z325" i="31"/>
  <c r="Z326" i="31"/>
  <c r="Z327" i="31"/>
  <c r="Z328" i="31"/>
  <c r="Z329" i="31"/>
  <c r="Z330" i="31"/>
  <c r="Z331" i="31"/>
  <c r="Z332" i="31"/>
  <c r="Z333" i="31"/>
  <c r="D112" i="31"/>
  <c r="E112" i="31"/>
  <c r="F112" i="31"/>
  <c r="H112" i="31"/>
  <c r="G112" i="31" s="1"/>
  <c r="I112" i="31"/>
  <c r="J112" i="31"/>
  <c r="K112" i="31"/>
  <c r="L112" i="31"/>
  <c r="M112" i="31"/>
  <c r="D113" i="31"/>
  <c r="E113" i="31"/>
  <c r="F113" i="31"/>
  <c r="H113" i="31"/>
  <c r="G113" i="31" s="1"/>
  <c r="I113" i="31"/>
  <c r="K113" i="31"/>
  <c r="L113" i="31"/>
  <c r="M113" i="31"/>
  <c r="D114" i="31"/>
  <c r="E114" i="31"/>
  <c r="F114" i="31"/>
  <c r="H114" i="31"/>
  <c r="G114" i="31" s="1"/>
  <c r="I114" i="31"/>
  <c r="J114" i="31"/>
  <c r="K114" i="31"/>
  <c r="L114" i="31"/>
  <c r="M114" i="31"/>
  <c r="D115" i="31"/>
  <c r="E115" i="31"/>
  <c r="F115" i="31"/>
  <c r="H115" i="31"/>
  <c r="G115" i="31" s="1"/>
  <c r="I115" i="31"/>
  <c r="K115" i="31"/>
  <c r="L115" i="31"/>
  <c r="M115" i="31"/>
  <c r="D116" i="31"/>
  <c r="E116" i="31"/>
  <c r="F116" i="31"/>
  <c r="H116" i="31"/>
  <c r="G116" i="31" s="1"/>
  <c r="I116" i="31"/>
  <c r="J116" i="31"/>
  <c r="K116" i="31"/>
  <c r="L116" i="31"/>
  <c r="M116" i="31"/>
  <c r="D117" i="31"/>
  <c r="E117" i="31"/>
  <c r="F117" i="31"/>
  <c r="H117" i="31"/>
  <c r="G117" i="31" s="1"/>
  <c r="K117" i="31"/>
  <c r="L117" i="31"/>
  <c r="M117" i="31"/>
  <c r="D118" i="31"/>
  <c r="E118" i="31"/>
  <c r="F118" i="31"/>
  <c r="H118" i="31"/>
  <c r="G118" i="31" s="1"/>
  <c r="I118" i="31"/>
  <c r="J118" i="31"/>
  <c r="K118" i="31"/>
  <c r="L118" i="31"/>
  <c r="M118" i="31"/>
  <c r="D119" i="31"/>
  <c r="E119" i="31"/>
  <c r="F119" i="31"/>
  <c r="H119" i="31"/>
  <c r="G119" i="31" s="1"/>
  <c r="K119" i="31"/>
  <c r="L119" i="31"/>
  <c r="M119" i="31"/>
  <c r="D120" i="31"/>
  <c r="E120" i="31"/>
  <c r="F120" i="31"/>
  <c r="H120" i="31"/>
  <c r="G120" i="31" s="1"/>
  <c r="I120" i="31"/>
  <c r="J120" i="31"/>
  <c r="K120" i="31"/>
  <c r="L120" i="31"/>
  <c r="M120" i="31"/>
  <c r="D121" i="31"/>
  <c r="E121" i="31"/>
  <c r="F121" i="31"/>
  <c r="H121" i="31"/>
  <c r="G121" i="31" s="1"/>
  <c r="I121" i="31"/>
  <c r="K121" i="31"/>
  <c r="L121" i="31"/>
  <c r="M121" i="31"/>
  <c r="D122" i="31"/>
  <c r="E122" i="31"/>
  <c r="F122" i="31"/>
  <c r="H122" i="31"/>
  <c r="G122" i="31" s="1"/>
  <c r="I122" i="31"/>
  <c r="J122" i="31"/>
  <c r="K122" i="31"/>
  <c r="L122" i="31"/>
  <c r="M122" i="31"/>
  <c r="D123" i="31"/>
  <c r="E123" i="31"/>
  <c r="F123" i="31"/>
  <c r="H123" i="31"/>
  <c r="G123" i="31" s="1"/>
  <c r="K123" i="31"/>
  <c r="L123" i="31"/>
  <c r="M123" i="31"/>
  <c r="D124" i="31"/>
  <c r="E124" i="31"/>
  <c r="F124" i="31"/>
  <c r="H124" i="31"/>
  <c r="G124" i="31" s="1"/>
  <c r="I124" i="31"/>
  <c r="J124" i="31"/>
  <c r="K124" i="31"/>
  <c r="L124" i="31"/>
  <c r="M124" i="31"/>
  <c r="D125" i="31"/>
  <c r="E125" i="31"/>
  <c r="F125" i="31"/>
  <c r="H125" i="31"/>
  <c r="G125" i="31" s="1"/>
  <c r="K125" i="31"/>
  <c r="L125" i="31"/>
  <c r="M125" i="31"/>
  <c r="D126" i="31"/>
  <c r="E126" i="31"/>
  <c r="F126" i="31"/>
  <c r="H126" i="31"/>
  <c r="G126" i="31" s="1"/>
  <c r="I126" i="31"/>
  <c r="J126" i="31"/>
  <c r="K126" i="31"/>
  <c r="L126" i="31"/>
  <c r="M126" i="31"/>
  <c r="D127" i="31"/>
  <c r="E127" i="31"/>
  <c r="F127" i="31"/>
  <c r="H127" i="31"/>
  <c r="G127" i="31" s="1"/>
  <c r="I127" i="31"/>
  <c r="K127" i="31"/>
  <c r="L127" i="31"/>
  <c r="M127" i="31"/>
  <c r="D128" i="31"/>
  <c r="E128" i="31"/>
  <c r="F128" i="31"/>
  <c r="H128" i="31"/>
  <c r="G128" i="31" s="1"/>
  <c r="I128" i="31"/>
  <c r="J128" i="31"/>
  <c r="K128" i="31"/>
  <c r="L128" i="31"/>
  <c r="M128" i="31"/>
  <c r="D129" i="31"/>
  <c r="E129" i="31"/>
  <c r="F129" i="31"/>
  <c r="H129" i="31"/>
  <c r="G129" i="31" s="1"/>
  <c r="J129" i="31"/>
  <c r="K129" i="31"/>
  <c r="L129" i="31"/>
  <c r="M129" i="31"/>
  <c r="D130" i="31"/>
  <c r="E130" i="31"/>
  <c r="F130" i="31"/>
  <c r="H130" i="31"/>
  <c r="G130" i="31" s="1"/>
  <c r="I130" i="31"/>
  <c r="J130" i="31"/>
  <c r="K130" i="31"/>
  <c r="L130" i="31"/>
  <c r="M130" i="31"/>
  <c r="D131" i="31"/>
  <c r="E131" i="31"/>
  <c r="F131" i="31"/>
  <c r="H131" i="31"/>
  <c r="G131" i="31" s="1"/>
  <c r="K131" i="31"/>
  <c r="L131" i="31"/>
  <c r="M131" i="31"/>
  <c r="D132" i="31"/>
  <c r="E132" i="31"/>
  <c r="F132" i="31"/>
  <c r="H132" i="31"/>
  <c r="G132" i="31" s="1"/>
  <c r="I132" i="31"/>
  <c r="J132" i="31"/>
  <c r="K132" i="31"/>
  <c r="L132" i="31"/>
  <c r="M132" i="31"/>
  <c r="D133" i="31"/>
  <c r="E133" i="31"/>
  <c r="F133" i="31"/>
  <c r="H133" i="31"/>
  <c r="G133" i="31" s="1"/>
  <c r="K133" i="31"/>
  <c r="L133" i="31"/>
  <c r="M133" i="31"/>
  <c r="D134" i="31"/>
  <c r="E134" i="31"/>
  <c r="F134" i="31"/>
  <c r="H134" i="31"/>
  <c r="G134" i="31" s="1"/>
  <c r="I134" i="31"/>
  <c r="J134" i="31"/>
  <c r="K134" i="31"/>
  <c r="L134" i="31"/>
  <c r="M134" i="31"/>
  <c r="D135" i="31"/>
  <c r="E135" i="31"/>
  <c r="F135" i="31"/>
  <c r="H135" i="31"/>
  <c r="G135" i="31" s="1"/>
  <c r="I135" i="31"/>
  <c r="K135" i="31"/>
  <c r="L135" i="31"/>
  <c r="M135" i="31"/>
  <c r="D136" i="31"/>
  <c r="E136" i="31"/>
  <c r="F136" i="31"/>
  <c r="H136" i="31"/>
  <c r="G136" i="31" s="1"/>
  <c r="I136" i="31"/>
  <c r="J136" i="31"/>
  <c r="K136" i="31"/>
  <c r="L136" i="31"/>
  <c r="M136" i="31"/>
  <c r="D137" i="31"/>
  <c r="E137" i="31"/>
  <c r="F137" i="31"/>
  <c r="H137" i="31"/>
  <c r="G137" i="31" s="1"/>
  <c r="I137" i="31"/>
  <c r="J137" i="31"/>
  <c r="K137" i="31"/>
  <c r="L137" i="31"/>
  <c r="M137" i="31"/>
  <c r="D138" i="31"/>
  <c r="E138" i="31"/>
  <c r="F138" i="31"/>
  <c r="H138" i="31"/>
  <c r="G138" i="31" s="1"/>
  <c r="I138" i="31"/>
  <c r="J138" i="31"/>
  <c r="K138" i="31"/>
  <c r="L138" i="31"/>
  <c r="M138" i="31"/>
  <c r="D139" i="31"/>
  <c r="E139" i="31"/>
  <c r="F139" i="31"/>
  <c r="H139" i="31"/>
  <c r="G139" i="31" s="1"/>
  <c r="I139" i="31"/>
  <c r="K139" i="31"/>
  <c r="L139" i="31"/>
  <c r="M139" i="31"/>
  <c r="D140" i="31"/>
  <c r="E140" i="31"/>
  <c r="F140" i="31"/>
  <c r="H140" i="31"/>
  <c r="G140" i="31" s="1"/>
  <c r="I140" i="31"/>
  <c r="J140" i="31"/>
  <c r="K140" i="31"/>
  <c r="L140" i="31"/>
  <c r="M140" i="31"/>
  <c r="D141" i="31"/>
  <c r="E141" i="31"/>
  <c r="F141" i="31"/>
  <c r="H141" i="31"/>
  <c r="G141" i="31" s="1"/>
  <c r="K141" i="31"/>
  <c r="L141" i="31"/>
  <c r="M141" i="31"/>
  <c r="D142" i="31"/>
  <c r="E142" i="31"/>
  <c r="F142" i="31"/>
  <c r="H142" i="31"/>
  <c r="G142" i="31" s="1"/>
  <c r="I142" i="31"/>
  <c r="J142" i="31"/>
  <c r="K142" i="31"/>
  <c r="L142" i="31"/>
  <c r="M142" i="31"/>
  <c r="D143" i="31"/>
  <c r="E143" i="31"/>
  <c r="F143" i="31"/>
  <c r="H143" i="31"/>
  <c r="G143" i="31" s="1"/>
  <c r="I143" i="31"/>
  <c r="J143" i="31"/>
  <c r="K143" i="31"/>
  <c r="L143" i="31"/>
  <c r="M143" i="31"/>
  <c r="D144" i="31"/>
  <c r="E144" i="31"/>
  <c r="F144" i="31"/>
  <c r="H144" i="31"/>
  <c r="G144" i="31" s="1"/>
  <c r="I144" i="31"/>
  <c r="J144" i="31"/>
  <c r="K144" i="31"/>
  <c r="L144" i="31"/>
  <c r="M144" i="31"/>
  <c r="D145" i="31"/>
  <c r="E145" i="31"/>
  <c r="F145" i="31"/>
  <c r="H145" i="31"/>
  <c r="G145" i="31" s="1"/>
  <c r="I145" i="31"/>
  <c r="J145" i="31"/>
  <c r="K145" i="31"/>
  <c r="L145" i="31"/>
  <c r="M145" i="31"/>
  <c r="D146" i="31"/>
  <c r="E146" i="31"/>
  <c r="F146" i="31"/>
  <c r="H146" i="31"/>
  <c r="G146" i="31" s="1"/>
  <c r="I146" i="31"/>
  <c r="J146" i="31"/>
  <c r="K146" i="31"/>
  <c r="L146" i="31"/>
  <c r="M146" i="31"/>
  <c r="D147" i="31"/>
  <c r="E147" i="31"/>
  <c r="F147" i="31"/>
  <c r="H147" i="31"/>
  <c r="G147" i="31" s="1"/>
  <c r="I147" i="31"/>
  <c r="J147" i="31"/>
  <c r="K147" i="31"/>
  <c r="L147" i="31"/>
  <c r="M147" i="31"/>
  <c r="D148" i="31"/>
  <c r="E148" i="31"/>
  <c r="F148" i="31"/>
  <c r="H148" i="31"/>
  <c r="G148" i="31" s="1"/>
  <c r="I148" i="31"/>
  <c r="J148" i="31"/>
  <c r="K148" i="31"/>
  <c r="L148" i="31"/>
  <c r="M148" i="31"/>
  <c r="D149" i="31"/>
  <c r="E149" i="31"/>
  <c r="F149" i="31"/>
  <c r="H149" i="31"/>
  <c r="G149" i="31" s="1"/>
  <c r="K149" i="31"/>
  <c r="L149" i="31"/>
  <c r="M149" i="31"/>
  <c r="D150" i="31"/>
  <c r="E150" i="31"/>
  <c r="F150" i="31"/>
  <c r="H150" i="31"/>
  <c r="G150" i="31" s="1"/>
  <c r="I150" i="31"/>
  <c r="J150" i="31"/>
  <c r="K150" i="31"/>
  <c r="L150" i="31"/>
  <c r="M150" i="31"/>
  <c r="D151" i="31"/>
  <c r="E151" i="31"/>
  <c r="F151" i="31"/>
  <c r="H151" i="31"/>
  <c r="G151" i="31" s="1"/>
  <c r="I151" i="31"/>
  <c r="J151" i="31"/>
  <c r="K151" i="31"/>
  <c r="L151" i="31"/>
  <c r="M151" i="31"/>
  <c r="D152" i="31"/>
  <c r="E152" i="31"/>
  <c r="F152" i="31"/>
  <c r="H152" i="31"/>
  <c r="G152" i="31" s="1"/>
  <c r="I152" i="31"/>
  <c r="J152" i="31"/>
  <c r="K152" i="31"/>
  <c r="L152" i="31"/>
  <c r="M152" i="31"/>
  <c r="D153" i="31"/>
  <c r="E153" i="31"/>
  <c r="F153" i="31"/>
  <c r="H153" i="31"/>
  <c r="G153" i="31" s="1"/>
  <c r="I153" i="31"/>
  <c r="J153" i="31"/>
  <c r="K153" i="31"/>
  <c r="L153" i="31"/>
  <c r="M153" i="31"/>
  <c r="D154" i="31"/>
  <c r="E154" i="31"/>
  <c r="F154" i="31"/>
  <c r="H154" i="31"/>
  <c r="G154" i="31" s="1"/>
  <c r="I154" i="31"/>
  <c r="J154" i="31"/>
  <c r="K154" i="31"/>
  <c r="L154" i="31"/>
  <c r="M154" i="31"/>
  <c r="D155" i="31"/>
  <c r="E155" i="31"/>
  <c r="F155" i="31"/>
  <c r="H155" i="31"/>
  <c r="G155" i="31" s="1"/>
  <c r="I155" i="31"/>
  <c r="J155" i="31"/>
  <c r="K155" i="31"/>
  <c r="L155" i="31"/>
  <c r="M155" i="31"/>
  <c r="D156" i="31"/>
  <c r="E156" i="31"/>
  <c r="F156" i="31"/>
  <c r="H156" i="31"/>
  <c r="G156" i="31" s="1"/>
  <c r="I156" i="31"/>
  <c r="J156" i="31"/>
  <c r="K156" i="31"/>
  <c r="L156" i="31"/>
  <c r="M156" i="31"/>
  <c r="D157" i="31"/>
  <c r="E157" i="31"/>
  <c r="F157" i="31"/>
  <c r="H157" i="31"/>
  <c r="G157" i="31" s="1"/>
  <c r="K157" i="31"/>
  <c r="L157" i="31"/>
  <c r="M157" i="31"/>
  <c r="D158" i="31"/>
  <c r="E158" i="31"/>
  <c r="F158" i="31"/>
  <c r="H158" i="31"/>
  <c r="G158" i="31" s="1"/>
  <c r="I158" i="31"/>
  <c r="J158" i="31"/>
  <c r="K158" i="31"/>
  <c r="L158" i="31"/>
  <c r="M158" i="31"/>
  <c r="D159" i="31"/>
  <c r="E159" i="31"/>
  <c r="F159" i="31"/>
  <c r="H159" i="31"/>
  <c r="G159" i="31" s="1"/>
  <c r="I159" i="31"/>
  <c r="J159" i="31"/>
  <c r="K159" i="31"/>
  <c r="L159" i="31"/>
  <c r="M159" i="31"/>
  <c r="D160" i="31"/>
  <c r="E160" i="31"/>
  <c r="F160" i="31"/>
  <c r="H160" i="31"/>
  <c r="G160" i="31" s="1"/>
  <c r="I160" i="31"/>
  <c r="J160" i="31"/>
  <c r="K160" i="31"/>
  <c r="L160" i="31"/>
  <c r="M160" i="31"/>
  <c r="D161" i="31"/>
  <c r="E161" i="31"/>
  <c r="F161" i="31"/>
  <c r="H161" i="31"/>
  <c r="G161" i="31" s="1"/>
  <c r="I161" i="31"/>
  <c r="J161" i="31"/>
  <c r="K161" i="31"/>
  <c r="L161" i="31"/>
  <c r="M161" i="31"/>
  <c r="D162" i="31"/>
  <c r="E162" i="31"/>
  <c r="F162" i="31"/>
  <c r="H162" i="31"/>
  <c r="G162" i="31" s="1"/>
  <c r="I162" i="31"/>
  <c r="J162" i="31"/>
  <c r="K162" i="31"/>
  <c r="L162" i="31"/>
  <c r="M162" i="31"/>
  <c r="D163" i="31"/>
  <c r="E163" i="31"/>
  <c r="F163" i="31"/>
  <c r="H163" i="31"/>
  <c r="G163" i="31" s="1"/>
  <c r="I163" i="31"/>
  <c r="J163" i="31"/>
  <c r="K163" i="31"/>
  <c r="L163" i="31"/>
  <c r="M163" i="31"/>
  <c r="D164" i="31"/>
  <c r="E164" i="31"/>
  <c r="F164" i="31"/>
  <c r="H164" i="31"/>
  <c r="G164" i="31" s="1"/>
  <c r="I164" i="31"/>
  <c r="J164" i="31"/>
  <c r="K164" i="31"/>
  <c r="L164" i="31"/>
  <c r="M164" i="31"/>
  <c r="D165" i="31"/>
  <c r="E165" i="31"/>
  <c r="F165" i="31"/>
  <c r="H165" i="31"/>
  <c r="G165" i="31" s="1"/>
  <c r="K165" i="31"/>
  <c r="L165" i="31"/>
  <c r="M165" i="31"/>
  <c r="L76" i="31"/>
  <c r="D5" i="31"/>
  <c r="D6" i="31"/>
  <c r="D7" i="31"/>
  <c r="D8" i="31"/>
  <c r="D9" i="31"/>
  <c r="D10" i="31"/>
  <c r="D11" i="31"/>
  <c r="D12" i="31"/>
  <c r="D13" i="31"/>
  <c r="D14" i="31"/>
  <c r="D15" i="31"/>
  <c r="D16" i="31"/>
  <c r="D17" i="31"/>
  <c r="D18" i="31"/>
  <c r="D19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40" i="31"/>
  <c r="D41" i="31"/>
  <c r="D42" i="31"/>
  <c r="D43" i="31"/>
  <c r="D44" i="31"/>
  <c r="D45" i="31"/>
  <c r="D46" i="31"/>
  <c r="D47" i="31"/>
  <c r="D48" i="31"/>
  <c r="D49" i="31"/>
  <c r="D50" i="31"/>
  <c r="D51" i="31"/>
  <c r="D52" i="31"/>
  <c r="D53" i="31"/>
  <c r="D54" i="31"/>
  <c r="D55" i="31"/>
  <c r="D56" i="31"/>
  <c r="D57" i="31"/>
  <c r="D58" i="31"/>
  <c r="D59" i="31"/>
  <c r="D60" i="31"/>
  <c r="D61" i="31"/>
  <c r="D62" i="31"/>
  <c r="D63" i="31"/>
  <c r="D64" i="31"/>
  <c r="D65" i="31"/>
  <c r="D66" i="31"/>
  <c r="D67" i="31"/>
  <c r="D68" i="31"/>
  <c r="D69" i="31"/>
  <c r="D70" i="31"/>
  <c r="D71" i="31"/>
  <c r="D72" i="31"/>
  <c r="D73" i="31"/>
  <c r="D74" i="31"/>
  <c r="D75" i="31"/>
  <c r="D76" i="31"/>
  <c r="D77" i="31"/>
  <c r="D78" i="31"/>
  <c r="D79" i="31"/>
  <c r="D80" i="31"/>
  <c r="D81" i="31"/>
  <c r="D82" i="31"/>
  <c r="D83" i="31"/>
  <c r="D84" i="31"/>
  <c r="D85" i="31"/>
  <c r="D86" i="31"/>
  <c r="D87" i="31"/>
  <c r="D88" i="31"/>
  <c r="D89" i="31"/>
  <c r="D90" i="31"/>
  <c r="D91" i="31"/>
  <c r="D92" i="31"/>
  <c r="D93" i="31"/>
  <c r="D94" i="31"/>
  <c r="D95" i="31"/>
  <c r="D96" i="31"/>
  <c r="D97" i="31"/>
  <c r="D98" i="31"/>
  <c r="D99" i="31"/>
  <c r="D100" i="31"/>
  <c r="D101" i="31"/>
  <c r="D102" i="31"/>
  <c r="D103" i="31"/>
  <c r="D104" i="31"/>
  <c r="D105" i="31"/>
  <c r="D106" i="31"/>
  <c r="D107" i="31"/>
  <c r="D108" i="31"/>
  <c r="D109" i="31"/>
  <c r="D110" i="31"/>
  <c r="D111" i="31"/>
  <c r="D166" i="31"/>
  <c r="D167" i="31"/>
  <c r="D168" i="31"/>
  <c r="D169" i="31"/>
  <c r="D170" i="31"/>
  <c r="D171" i="31"/>
  <c r="D172" i="31"/>
  <c r="D173" i="31"/>
  <c r="D174" i="31"/>
  <c r="D175" i="31"/>
  <c r="D176" i="31"/>
  <c r="D177" i="31"/>
  <c r="D178" i="31"/>
  <c r="D179" i="31"/>
  <c r="D180" i="31"/>
  <c r="D181" i="31"/>
  <c r="D182" i="31"/>
  <c r="D183" i="31"/>
  <c r="D184" i="31"/>
  <c r="D185" i="31"/>
  <c r="D186" i="31"/>
  <c r="D187" i="31"/>
  <c r="D188" i="31"/>
  <c r="D189" i="31"/>
  <c r="D190" i="31"/>
  <c r="D191" i="31"/>
  <c r="D192" i="31"/>
  <c r="D193" i="31"/>
  <c r="D194" i="31"/>
  <c r="D195" i="31"/>
  <c r="D196" i="31"/>
  <c r="D197" i="31"/>
  <c r="D198" i="31"/>
  <c r="D199" i="31"/>
  <c r="D200" i="31"/>
  <c r="D201" i="31"/>
  <c r="D202" i="31"/>
  <c r="D203" i="31"/>
  <c r="D204" i="31"/>
  <c r="D205" i="31"/>
  <c r="D206" i="31"/>
  <c r="D207" i="31"/>
  <c r="D208" i="31"/>
  <c r="D209" i="31"/>
  <c r="D210" i="31"/>
  <c r="D211" i="31"/>
  <c r="D212" i="31"/>
  <c r="D213" i="31"/>
  <c r="D214" i="31"/>
  <c r="D215" i="31"/>
  <c r="D216" i="31"/>
  <c r="D217" i="31"/>
  <c r="D218" i="31"/>
  <c r="D219" i="31"/>
  <c r="D220" i="31"/>
  <c r="D221" i="31"/>
  <c r="D222" i="31"/>
  <c r="D223" i="31"/>
  <c r="D224" i="31"/>
  <c r="D225" i="31"/>
  <c r="D226" i="31"/>
  <c r="D227" i="31"/>
  <c r="D228" i="31"/>
  <c r="D229" i="31"/>
  <c r="D230" i="31"/>
  <c r="D231" i="31"/>
  <c r="D232" i="31"/>
  <c r="D233" i="31"/>
  <c r="D234" i="31"/>
  <c r="D235" i="31"/>
  <c r="D236" i="31"/>
  <c r="D237" i="31"/>
  <c r="D238" i="31"/>
  <c r="D239" i="31"/>
  <c r="D240" i="31"/>
  <c r="D241" i="31"/>
  <c r="D242" i="31"/>
  <c r="D243" i="31"/>
  <c r="D244" i="31"/>
  <c r="D245" i="31"/>
  <c r="D246" i="31"/>
  <c r="D247" i="31"/>
  <c r="D248" i="31"/>
  <c r="D249" i="31"/>
  <c r="D250" i="31"/>
  <c r="D251" i="31"/>
  <c r="D252" i="31"/>
  <c r="D253" i="31"/>
  <c r="D254" i="31"/>
  <c r="D255" i="31"/>
  <c r="D256" i="31"/>
  <c r="D257" i="31"/>
  <c r="D258" i="31"/>
  <c r="D259" i="31"/>
  <c r="D260" i="31"/>
  <c r="D261" i="31"/>
  <c r="D262" i="31"/>
  <c r="D263" i="31"/>
  <c r="D264" i="31"/>
  <c r="D265" i="31"/>
  <c r="D266" i="31"/>
  <c r="D267" i="31"/>
  <c r="D268" i="31"/>
  <c r="D269" i="31"/>
  <c r="D270" i="31"/>
  <c r="D271" i="31"/>
  <c r="D272" i="31"/>
  <c r="D273" i="31"/>
  <c r="D274" i="31"/>
  <c r="D275" i="31"/>
  <c r="D276" i="31"/>
  <c r="D277" i="31"/>
  <c r="D278" i="31"/>
  <c r="D279" i="31"/>
  <c r="D280" i="31"/>
  <c r="D281" i="31"/>
  <c r="D282" i="31"/>
  <c r="D283" i="31"/>
  <c r="D284" i="31"/>
  <c r="D285" i="31"/>
  <c r="D286" i="31"/>
  <c r="D287" i="31"/>
  <c r="D288" i="31"/>
  <c r="D289" i="31"/>
  <c r="D290" i="31"/>
  <c r="D291" i="31"/>
  <c r="D292" i="31"/>
  <c r="D293" i="31"/>
  <c r="D294" i="31"/>
  <c r="D295" i="31"/>
  <c r="D296" i="31"/>
  <c r="D297" i="31"/>
  <c r="D298" i="31"/>
  <c r="D299" i="31"/>
  <c r="D300" i="31"/>
  <c r="D301" i="31"/>
  <c r="D302" i="31"/>
  <c r="D303" i="31"/>
  <c r="D304" i="31"/>
  <c r="D305" i="31"/>
  <c r="D306" i="31"/>
  <c r="D307" i="31"/>
  <c r="D308" i="31"/>
  <c r="D309" i="31"/>
  <c r="D310" i="31"/>
  <c r="D311" i="31"/>
  <c r="D312" i="31"/>
  <c r="D313" i="31"/>
  <c r="D314" i="31"/>
  <c r="D315" i="31"/>
  <c r="D316" i="31"/>
  <c r="D317" i="31"/>
  <c r="D318" i="31"/>
  <c r="D319" i="31"/>
  <c r="D320" i="31"/>
  <c r="D321" i="31"/>
  <c r="D322" i="31"/>
  <c r="D323" i="31"/>
  <c r="D324" i="31"/>
  <c r="D325" i="31"/>
  <c r="D326" i="31"/>
  <c r="D327" i="31"/>
  <c r="D328" i="31"/>
  <c r="D329" i="31"/>
  <c r="D330" i="31"/>
  <c r="D331" i="31"/>
  <c r="D332" i="31"/>
  <c r="D333" i="31"/>
  <c r="I131" i="31" l="1"/>
  <c r="I123" i="31"/>
  <c r="J119" i="31"/>
  <c r="J165" i="31"/>
  <c r="J157" i="31"/>
  <c r="J149" i="31"/>
  <c r="J141" i="31"/>
  <c r="J133" i="31"/>
  <c r="J125" i="31"/>
  <c r="J117" i="31"/>
  <c r="J6" i="31"/>
  <c r="I7" i="31"/>
  <c r="I9" i="31"/>
  <c r="I10" i="31"/>
  <c r="J11" i="31"/>
  <c r="I12" i="31"/>
  <c r="I13" i="31"/>
  <c r="I14" i="31"/>
  <c r="I15" i="31"/>
  <c r="J16" i="31"/>
  <c r="J17" i="31"/>
  <c r="I18" i="31"/>
  <c r="I20" i="31"/>
  <c r="J21" i="31"/>
  <c r="I22" i="31"/>
  <c r="J23" i="31"/>
  <c r="J24" i="31"/>
  <c r="J25" i="31"/>
  <c r="J26" i="31"/>
  <c r="J28" i="31"/>
  <c r="I29" i="31"/>
  <c r="J30" i="31"/>
  <c r="J32" i="31"/>
  <c r="J34" i="31"/>
  <c r="I35" i="31"/>
  <c r="I36" i="31"/>
  <c r="I37" i="31"/>
  <c r="J38" i="31"/>
  <c r="I40" i="31"/>
  <c r="I41" i="31"/>
  <c r="I42" i="31"/>
  <c r="I43" i="31"/>
  <c r="J44" i="31"/>
  <c r="I45" i="31"/>
  <c r="I46" i="31"/>
  <c r="I47" i="31"/>
  <c r="I48" i="31"/>
  <c r="I49" i="31"/>
  <c r="J50" i="31"/>
  <c r="J52" i="31"/>
  <c r="I53" i="31"/>
  <c r="I54" i="31"/>
  <c r="I55" i="31"/>
  <c r="I56" i="31"/>
  <c r="J57" i="31"/>
  <c r="J58" i="31"/>
  <c r="J60" i="31"/>
  <c r="I61" i="31"/>
  <c r="I62" i="31"/>
  <c r="I63" i="31"/>
  <c r="J64" i="31"/>
  <c r="J66" i="31"/>
  <c r="I68" i="31"/>
  <c r="J69" i="31"/>
  <c r="I70" i="31"/>
  <c r="I71" i="31"/>
  <c r="J72" i="31"/>
  <c r="J74" i="31"/>
  <c r="I76" i="31"/>
  <c r="I77" i="31"/>
  <c r="I78" i="31"/>
  <c r="I79" i="31"/>
  <c r="J80" i="31"/>
  <c r="J82" i="31"/>
  <c r="I83" i="31"/>
  <c r="I84" i="31"/>
  <c r="I85" i="31"/>
  <c r="J86" i="31"/>
  <c r="J87" i="31"/>
  <c r="I88" i="31"/>
  <c r="I89" i="31"/>
  <c r="J90" i="31"/>
  <c r="I92" i="31"/>
  <c r="I93" i="31"/>
  <c r="I94" i="31"/>
  <c r="I95" i="31"/>
  <c r="J96" i="31"/>
  <c r="J98" i="31"/>
  <c r="I99" i="31"/>
  <c r="I100" i="31"/>
  <c r="I101" i="31"/>
  <c r="I102" i="31"/>
  <c r="I103" i="31"/>
  <c r="I104" i="31"/>
  <c r="I105" i="31"/>
  <c r="I106" i="31"/>
  <c r="I107" i="31"/>
  <c r="I108" i="31"/>
  <c r="I109" i="31"/>
  <c r="J110" i="31"/>
  <c r="I111" i="31"/>
  <c r="J166" i="31"/>
  <c r="J167" i="31"/>
  <c r="I168" i="31"/>
  <c r="I169" i="31"/>
  <c r="I170" i="31"/>
  <c r="J171" i="31"/>
  <c r="I172" i="31"/>
  <c r="I173" i="31"/>
  <c r="I174" i="31"/>
  <c r="J175" i="31"/>
  <c r="I176" i="31"/>
  <c r="I177" i="31"/>
  <c r="J179" i="31"/>
  <c r="J180" i="31"/>
  <c r="I181" i="31"/>
  <c r="J182" i="31"/>
  <c r="I183" i="31"/>
  <c r="I184" i="31"/>
  <c r="J185" i="31"/>
  <c r="J186" i="31"/>
  <c r="I187" i="31"/>
  <c r="I188" i="31"/>
  <c r="J189" i="31"/>
  <c r="I191" i="31"/>
  <c r="J192" i="31"/>
  <c r="I193" i="31"/>
  <c r="I194" i="31"/>
  <c r="I195" i="31"/>
  <c r="I196" i="31"/>
  <c r="I197" i="31"/>
  <c r="I199" i="31"/>
  <c r="I200" i="31"/>
  <c r="I201" i="31"/>
  <c r="J202" i="31"/>
  <c r="I203" i="31"/>
  <c r="I204" i="31"/>
  <c r="I205" i="31"/>
  <c r="I207" i="31"/>
  <c r="I208" i="31"/>
  <c r="I209" i="31"/>
  <c r="J210" i="31"/>
  <c r="J211" i="31"/>
  <c r="I212" i="31"/>
  <c r="I213" i="31"/>
  <c r="I215" i="31"/>
  <c r="I216" i="31"/>
  <c r="J217" i="31"/>
  <c r="I218" i="31"/>
  <c r="I219" i="31"/>
  <c r="I220" i="31"/>
  <c r="I221" i="31"/>
  <c r="I223" i="31"/>
  <c r="J224" i="31"/>
  <c r="I225" i="31"/>
  <c r="I226" i="31"/>
  <c r="I227" i="31"/>
  <c r="I228" i="31"/>
  <c r="J229" i="31"/>
  <c r="J231" i="31"/>
  <c r="I232" i="31"/>
  <c r="I233" i="31"/>
  <c r="I234" i="31"/>
  <c r="I235" i="31"/>
  <c r="I236" i="31"/>
  <c r="J237" i="31"/>
  <c r="J239" i="31"/>
  <c r="J240" i="31"/>
  <c r="I241" i="31"/>
  <c r="I242" i="31"/>
  <c r="J243" i="31"/>
  <c r="I244" i="31"/>
  <c r="I245" i="31"/>
  <c r="I247" i="31"/>
  <c r="J248" i="31"/>
  <c r="J249" i="31"/>
  <c r="I251" i="31"/>
  <c r="I252" i="31"/>
  <c r="I253" i="31"/>
  <c r="I255" i="31"/>
  <c r="I256" i="31"/>
  <c r="I257" i="31"/>
  <c r="I258" i="31"/>
  <c r="I259" i="31"/>
  <c r="J260" i="31"/>
  <c r="I261" i="31"/>
  <c r="I263" i="31"/>
  <c r="J264" i="31"/>
  <c r="I265" i="31"/>
  <c r="I266" i="31"/>
  <c r="J267" i="31"/>
  <c r="I268" i="31"/>
  <c r="I269" i="31"/>
  <c r="I271" i="31"/>
  <c r="I272" i="31"/>
  <c r="I273" i="31"/>
  <c r="I275" i="31"/>
  <c r="J276" i="31"/>
  <c r="J277" i="31"/>
  <c r="J279" i="31"/>
  <c r="I280" i="31"/>
  <c r="J281" i="31"/>
  <c r="I282" i="31"/>
  <c r="J283" i="31"/>
  <c r="I284" i="31"/>
  <c r="I285" i="31"/>
  <c r="I287" i="31"/>
  <c r="I288" i="31"/>
  <c r="I289" i="31"/>
  <c r="I290" i="31"/>
  <c r="J291" i="31"/>
  <c r="J292" i="31"/>
  <c r="J293" i="31"/>
  <c r="I295" i="31"/>
  <c r="I296" i="31"/>
  <c r="I297" i="31"/>
  <c r="J298" i="31"/>
  <c r="I299" i="31"/>
  <c r="I300" i="31"/>
  <c r="I301" i="31"/>
  <c r="I303" i="31"/>
  <c r="I305" i="31"/>
  <c r="I306" i="31"/>
  <c r="J307" i="31"/>
  <c r="J308" i="31"/>
  <c r="I309" i="31"/>
  <c r="I311" i="31"/>
  <c r="J313" i="31"/>
  <c r="I314" i="31"/>
  <c r="I315" i="31"/>
  <c r="I316" i="31"/>
  <c r="J317" i="31"/>
  <c r="I319" i="31"/>
  <c r="I320" i="31"/>
  <c r="I321" i="31"/>
  <c r="I322" i="31"/>
  <c r="J323" i="31"/>
  <c r="I324" i="31"/>
  <c r="I325" i="31"/>
  <c r="I327" i="31"/>
  <c r="I329" i="31"/>
  <c r="I330" i="31"/>
  <c r="I331" i="31"/>
  <c r="I332" i="31"/>
  <c r="I333" i="31"/>
  <c r="E6" i="31"/>
  <c r="F6" i="31"/>
  <c r="H6" i="31"/>
  <c r="G6" i="31" s="1"/>
  <c r="K6" i="31"/>
  <c r="L6" i="31"/>
  <c r="M6" i="31"/>
  <c r="E7" i="31"/>
  <c r="F7" i="31"/>
  <c r="H7" i="31"/>
  <c r="G7" i="31" s="1"/>
  <c r="K7" i="31"/>
  <c r="L7" i="31"/>
  <c r="M7" i="31"/>
  <c r="E8" i="31"/>
  <c r="F8" i="31"/>
  <c r="H8" i="31"/>
  <c r="G8" i="31" s="1"/>
  <c r="I8" i="31"/>
  <c r="J8" i="31"/>
  <c r="K8" i="31"/>
  <c r="L8" i="31"/>
  <c r="M8" i="31"/>
  <c r="E9" i="31"/>
  <c r="F9" i="31"/>
  <c r="H9" i="31"/>
  <c r="G9" i="31" s="1"/>
  <c r="K9" i="31"/>
  <c r="L9" i="31"/>
  <c r="M9" i="31"/>
  <c r="E10" i="31"/>
  <c r="F10" i="31"/>
  <c r="H10" i="31"/>
  <c r="G10" i="31" s="1"/>
  <c r="K10" i="31"/>
  <c r="L10" i="31"/>
  <c r="M10" i="31"/>
  <c r="E11" i="31"/>
  <c r="F11" i="31"/>
  <c r="H11" i="31"/>
  <c r="G11" i="31" s="1"/>
  <c r="I11" i="31"/>
  <c r="K11" i="31"/>
  <c r="L11" i="31"/>
  <c r="M11" i="31"/>
  <c r="E12" i="31"/>
  <c r="F12" i="31"/>
  <c r="H12" i="31"/>
  <c r="G12" i="31" s="1"/>
  <c r="K12" i="31"/>
  <c r="L12" i="31"/>
  <c r="M12" i="31"/>
  <c r="E13" i="31"/>
  <c r="F13" i="31"/>
  <c r="H13" i="31"/>
  <c r="G13" i="31" s="1"/>
  <c r="K13" i="31"/>
  <c r="L13" i="31"/>
  <c r="M13" i="31"/>
  <c r="E14" i="31"/>
  <c r="F14" i="31"/>
  <c r="H14" i="31"/>
  <c r="G14" i="31" s="1"/>
  <c r="K14" i="31"/>
  <c r="L14" i="31"/>
  <c r="M14" i="31"/>
  <c r="E15" i="31"/>
  <c r="F15" i="31"/>
  <c r="H15" i="31"/>
  <c r="G15" i="31" s="1"/>
  <c r="K15" i="31"/>
  <c r="L15" i="31"/>
  <c r="M15" i="31"/>
  <c r="E16" i="31"/>
  <c r="F16" i="31"/>
  <c r="H16" i="31"/>
  <c r="G16" i="31" s="1"/>
  <c r="I16" i="31"/>
  <c r="K16" i="31"/>
  <c r="L16" i="31"/>
  <c r="M16" i="31"/>
  <c r="E17" i="31"/>
  <c r="F17" i="31"/>
  <c r="H17" i="31"/>
  <c r="G17" i="31" s="1"/>
  <c r="I17" i="31"/>
  <c r="K17" i="31"/>
  <c r="L17" i="31"/>
  <c r="M17" i="31"/>
  <c r="E18" i="31"/>
  <c r="F18" i="31"/>
  <c r="H18" i="31"/>
  <c r="G18" i="31" s="1"/>
  <c r="K18" i="31"/>
  <c r="L18" i="31"/>
  <c r="M18" i="31"/>
  <c r="E19" i="31"/>
  <c r="F19" i="31"/>
  <c r="H19" i="31"/>
  <c r="G19" i="31" s="1"/>
  <c r="I19" i="31"/>
  <c r="J19" i="31"/>
  <c r="K19" i="31"/>
  <c r="L19" i="31"/>
  <c r="M19" i="31"/>
  <c r="E20" i="31"/>
  <c r="F20" i="31"/>
  <c r="H20" i="31"/>
  <c r="G20" i="31" s="1"/>
  <c r="K20" i="31"/>
  <c r="L20" i="31"/>
  <c r="M20" i="31"/>
  <c r="E21" i="31"/>
  <c r="F21" i="31"/>
  <c r="H21" i="31"/>
  <c r="G21" i="31" s="1"/>
  <c r="K21" i="31"/>
  <c r="L21" i="31"/>
  <c r="M21" i="31"/>
  <c r="E22" i="31"/>
  <c r="F22" i="31"/>
  <c r="H22" i="31"/>
  <c r="G22" i="31" s="1"/>
  <c r="K22" i="31"/>
  <c r="L22" i="31"/>
  <c r="M22" i="31"/>
  <c r="E23" i="31"/>
  <c r="F23" i="31"/>
  <c r="H23" i="31"/>
  <c r="G23" i="31" s="1"/>
  <c r="K23" i="31"/>
  <c r="L23" i="31"/>
  <c r="M23" i="31"/>
  <c r="E24" i="31"/>
  <c r="F24" i="31"/>
  <c r="H24" i="31"/>
  <c r="G24" i="31" s="1"/>
  <c r="I24" i="31"/>
  <c r="K24" i="31"/>
  <c r="L24" i="31"/>
  <c r="M24" i="31"/>
  <c r="E25" i="31"/>
  <c r="F25" i="31"/>
  <c r="H25" i="31"/>
  <c r="G25" i="31" s="1"/>
  <c r="I25" i="31"/>
  <c r="K25" i="31"/>
  <c r="L25" i="31"/>
  <c r="M25" i="31"/>
  <c r="E26" i="31"/>
  <c r="F26" i="31"/>
  <c r="H26" i="31"/>
  <c r="G26" i="31" s="1"/>
  <c r="K26" i="31"/>
  <c r="L26" i="31"/>
  <c r="M26" i="31"/>
  <c r="E27" i="31"/>
  <c r="F27" i="31"/>
  <c r="H27" i="31"/>
  <c r="G27" i="31" s="1"/>
  <c r="I27" i="31"/>
  <c r="J27" i="31"/>
  <c r="K27" i="31"/>
  <c r="L27" i="31"/>
  <c r="M27" i="31"/>
  <c r="E28" i="31"/>
  <c r="F28" i="31"/>
  <c r="H28" i="31"/>
  <c r="G28" i="31" s="1"/>
  <c r="K28" i="31"/>
  <c r="L28" i="31"/>
  <c r="M28" i="31"/>
  <c r="E29" i="31"/>
  <c r="F29" i="31"/>
  <c r="H29" i="31"/>
  <c r="G29" i="31" s="1"/>
  <c r="K29" i="31"/>
  <c r="L29" i="31"/>
  <c r="M29" i="31"/>
  <c r="E30" i="31"/>
  <c r="F30" i="31"/>
  <c r="H30" i="31"/>
  <c r="G30" i="31" s="1"/>
  <c r="I30" i="31"/>
  <c r="K30" i="31"/>
  <c r="L30" i="31"/>
  <c r="M30" i="31"/>
  <c r="E31" i="31"/>
  <c r="F31" i="31"/>
  <c r="H31" i="31"/>
  <c r="G31" i="31" s="1"/>
  <c r="I31" i="31"/>
  <c r="J31" i="31"/>
  <c r="K31" i="31"/>
  <c r="L31" i="31"/>
  <c r="M31" i="31"/>
  <c r="E32" i="31"/>
  <c r="F32" i="31"/>
  <c r="H32" i="31"/>
  <c r="G32" i="31" s="1"/>
  <c r="K32" i="31"/>
  <c r="L32" i="31"/>
  <c r="M32" i="31"/>
  <c r="E33" i="31"/>
  <c r="F33" i="31"/>
  <c r="H33" i="31"/>
  <c r="G33" i="31" s="1"/>
  <c r="I33" i="31"/>
  <c r="J33" i="31"/>
  <c r="K33" i="31"/>
  <c r="L33" i="31"/>
  <c r="M33" i="31"/>
  <c r="E34" i="31"/>
  <c r="F34" i="31"/>
  <c r="H34" i="31"/>
  <c r="G34" i="31" s="1"/>
  <c r="I34" i="31"/>
  <c r="K34" i="31"/>
  <c r="L34" i="31"/>
  <c r="M34" i="31"/>
  <c r="E35" i="31"/>
  <c r="F35" i="31"/>
  <c r="H35" i="31"/>
  <c r="G35" i="31" s="1"/>
  <c r="K35" i="31"/>
  <c r="L35" i="31"/>
  <c r="M35" i="31"/>
  <c r="E36" i="31"/>
  <c r="F36" i="31"/>
  <c r="H36" i="31"/>
  <c r="G36" i="31" s="1"/>
  <c r="K36" i="31"/>
  <c r="L36" i="31"/>
  <c r="M36" i="31"/>
  <c r="E37" i="31"/>
  <c r="F37" i="31"/>
  <c r="H37" i="31"/>
  <c r="G37" i="31" s="1"/>
  <c r="K37" i="31"/>
  <c r="L37" i="31"/>
  <c r="M37" i="31"/>
  <c r="E38" i="31"/>
  <c r="F38" i="31"/>
  <c r="H38" i="31"/>
  <c r="G38" i="31" s="1"/>
  <c r="I38" i="31"/>
  <c r="K38" i="31"/>
  <c r="L38" i="31"/>
  <c r="M38" i="31"/>
  <c r="E39" i="31"/>
  <c r="F39" i="31"/>
  <c r="H39" i="31"/>
  <c r="G39" i="31" s="1"/>
  <c r="I39" i="31"/>
  <c r="J39" i="31"/>
  <c r="K39" i="31"/>
  <c r="L39" i="31"/>
  <c r="M39" i="31"/>
  <c r="E40" i="31"/>
  <c r="F40" i="31"/>
  <c r="H40" i="31"/>
  <c r="G40" i="31" s="1"/>
  <c r="J40" i="31"/>
  <c r="K40" i="31"/>
  <c r="L40" i="31"/>
  <c r="M40" i="31"/>
  <c r="E41" i="31"/>
  <c r="F41" i="31"/>
  <c r="H41" i="31"/>
  <c r="G41" i="31" s="1"/>
  <c r="K41" i="31"/>
  <c r="L41" i="31"/>
  <c r="M41" i="31"/>
  <c r="E42" i="31"/>
  <c r="F42" i="31"/>
  <c r="H42" i="31"/>
  <c r="G42" i="31" s="1"/>
  <c r="K42" i="31"/>
  <c r="L42" i="31"/>
  <c r="M42" i="31"/>
  <c r="E43" i="31"/>
  <c r="F43" i="31"/>
  <c r="H43" i="31"/>
  <c r="G43" i="31" s="1"/>
  <c r="K43" i="31"/>
  <c r="L43" i="31"/>
  <c r="M43" i="31"/>
  <c r="E44" i="31"/>
  <c r="F44" i="31"/>
  <c r="H44" i="31"/>
  <c r="G44" i="31" s="1"/>
  <c r="K44" i="31"/>
  <c r="L44" i="31"/>
  <c r="M44" i="31"/>
  <c r="E45" i="31"/>
  <c r="F45" i="31"/>
  <c r="H45" i="31"/>
  <c r="G45" i="31" s="1"/>
  <c r="K45" i="31"/>
  <c r="L45" i="31"/>
  <c r="M45" i="31"/>
  <c r="E46" i="31"/>
  <c r="F46" i="31"/>
  <c r="H46" i="31"/>
  <c r="G46" i="31" s="1"/>
  <c r="K46" i="31"/>
  <c r="L46" i="31"/>
  <c r="M46" i="31"/>
  <c r="E47" i="31"/>
  <c r="F47" i="31"/>
  <c r="H47" i="31"/>
  <c r="G47" i="31" s="1"/>
  <c r="K47" i="31"/>
  <c r="L47" i="31"/>
  <c r="M47" i="31"/>
  <c r="E48" i="31"/>
  <c r="F48" i="31"/>
  <c r="H48" i="31"/>
  <c r="G48" i="31" s="1"/>
  <c r="K48" i="31"/>
  <c r="L48" i="31"/>
  <c r="M48" i="31"/>
  <c r="E49" i="31"/>
  <c r="F49" i="31"/>
  <c r="H49" i="31"/>
  <c r="G49" i="31" s="1"/>
  <c r="K49" i="31"/>
  <c r="L49" i="31"/>
  <c r="M49" i="31"/>
  <c r="E50" i="31"/>
  <c r="F50" i="31"/>
  <c r="H50" i="31"/>
  <c r="G50" i="31" s="1"/>
  <c r="K50" i="31"/>
  <c r="L50" i="31"/>
  <c r="M50" i="31"/>
  <c r="E51" i="31"/>
  <c r="F51" i="31"/>
  <c r="H51" i="31"/>
  <c r="G51" i="31" s="1"/>
  <c r="I51" i="31"/>
  <c r="J51" i="31"/>
  <c r="K51" i="31"/>
  <c r="L51" i="31"/>
  <c r="M51" i="31"/>
  <c r="E52" i="31"/>
  <c r="F52" i="31"/>
  <c r="H52" i="31"/>
  <c r="G52" i="31" s="1"/>
  <c r="K52" i="31"/>
  <c r="L52" i="31"/>
  <c r="M52" i="31"/>
  <c r="E53" i="31"/>
  <c r="F53" i="31"/>
  <c r="H53" i="31"/>
  <c r="G53" i="31" s="1"/>
  <c r="K53" i="31"/>
  <c r="L53" i="31"/>
  <c r="M53" i="31"/>
  <c r="E54" i="31"/>
  <c r="F54" i="31"/>
  <c r="H54" i="31"/>
  <c r="G54" i="31" s="1"/>
  <c r="K54" i="31"/>
  <c r="L54" i="31"/>
  <c r="M54" i="31"/>
  <c r="E55" i="31"/>
  <c r="F55" i="31"/>
  <c r="H55" i="31"/>
  <c r="G55" i="31" s="1"/>
  <c r="K55" i="31"/>
  <c r="L55" i="31"/>
  <c r="M55" i="31"/>
  <c r="E56" i="31"/>
  <c r="F56" i="31"/>
  <c r="H56" i="31"/>
  <c r="G56" i="31" s="1"/>
  <c r="K56" i="31"/>
  <c r="L56" i="31"/>
  <c r="M56" i="31"/>
  <c r="E57" i="31"/>
  <c r="F57" i="31"/>
  <c r="H57" i="31"/>
  <c r="G57" i="31" s="1"/>
  <c r="K57" i="31"/>
  <c r="L57" i="31"/>
  <c r="M57" i="31"/>
  <c r="E58" i="31"/>
  <c r="F58" i="31"/>
  <c r="H58" i="31"/>
  <c r="G58" i="31" s="1"/>
  <c r="K58" i="31"/>
  <c r="L58" i="31"/>
  <c r="M58" i="31"/>
  <c r="E59" i="31"/>
  <c r="F59" i="31"/>
  <c r="H59" i="31"/>
  <c r="G59" i="31" s="1"/>
  <c r="I59" i="31"/>
  <c r="J59" i="31"/>
  <c r="K59" i="31"/>
  <c r="L59" i="31"/>
  <c r="M59" i="31"/>
  <c r="E60" i="31"/>
  <c r="F60" i="31"/>
  <c r="H60" i="31"/>
  <c r="G60" i="31" s="1"/>
  <c r="K60" i="31"/>
  <c r="L60" i="31"/>
  <c r="M60" i="31"/>
  <c r="E61" i="31"/>
  <c r="F61" i="31"/>
  <c r="H61" i="31"/>
  <c r="G61" i="31" s="1"/>
  <c r="K61" i="31"/>
  <c r="L61" i="31"/>
  <c r="M61" i="31"/>
  <c r="E62" i="31"/>
  <c r="F62" i="31"/>
  <c r="H62" i="31"/>
  <c r="G62" i="31" s="1"/>
  <c r="K62" i="31"/>
  <c r="L62" i="31"/>
  <c r="M62" i="31"/>
  <c r="E63" i="31"/>
  <c r="F63" i="31"/>
  <c r="H63" i="31"/>
  <c r="G63" i="31" s="1"/>
  <c r="K63" i="31"/>
  <c r="L63" i="31"/>
  <c r="M63" i="31"/>
  <c r="E64" i="31"/>
  <c r="F64" i="31"/>
  <c r="H64" i="31"/>
  <c r="G64" i="31" s="1"/>
  <c r="K64" i="31"/>
  <c r="L64" i="31"/>
  <c r="M64" i="31"/>
  <c r="E65" i="31"/>
  <c r="F65" i="31"/>
  <c r="H65" i="31"/>
  <c r="G65" i="31" s="1"/>
  <c r="I65" i="31"/>
  <c r="J65" i="31"/>
  <c r="K65" i="31"/>
  <c r="L65" i="31"/>
  <c r="M65" i="31"/>
  <c r="E66" i="31"/>
  <c r="F66" i="31"/>
  <c r="H66" i="31"/>
  <c r="G66" i="31" s="1"/>
  <c r="K66" i="31"/>
  <c r="L66" i="31"/>
  <c r="M66" i="31"/>
  <c r="E67" i="31"/>
  <c r="F67" i="31"/>
  <c r="H67" i="31"/>
  <c r="G67" i="31" s="1"/>
  <c r="I67" i="31"/>
  <c r="J67" i="31"/>
  <c r="K67" i="31"/>
  <c r="L67" i="31"/>
  <c r="M67" i="31"/>
  <c r="E68" i="31"/>
  <c r="F68" i="31"/>
  <c r="H68" i="31"/>
  <c r="G68" i="31" s="1"/>
  <c r="K68" i="31"/>
  <c r="L68" i="31"/>
  <c r="M68" i="31"/>
  <c r="E69" i="31"/>
  <c r="F69" i="31"/>
  <c r="H69" i="31"/>
  <c r="G69" i="31" s="1"/>
  <c r="K69" i="31"/>
  <c r="L69" i="31"/>
  <c r="M69" i="31"/>
  <c r="E70" i="31"/>
  <c r="F70" i="31"/>
  <c r="H70" i="31"/>
  <c r="G70" i="31" s="1"/>
  <c r="K70" i="31"/>
  <c r="L70" i="31"/>
  <c r="M70" i="31"/>
  <c r="E71" i="31"/>
  <c r="F71" i="31"/>
  <c r="H71" i="31"/>
  <c r="G71" i="31" s="1"/>
  <c r="K71" i="31"/>
  <c r="L71" i="31"/>
  <c r="M71" i="31"/>
  <c r="E72" i="31"/>
  <c r="F72" i="31"/>
  <c r="H72" i="31"/>
  <c r="G72" i="31" s="1"/>
  <c r="K72" i="31"/>
  <c r="L72" i="31"/>
  <c r="M72" i="31"/>
  <c r="E73" i="31"/>
  <c r="F73" i="31"/>
  <c r="H73" i="31"/>
  <c r="G73" i="31" s="1"/>
  <c r="I73" i="31"/>
  <c r="J73" i="31"/>
  <c r="K73" i="31"/>
  <c r="L73" i="31"/>
  <c r="M73" i="31"/>
  <c r="E74" i="31"/>
  <c r="F74" i="31"/>
  <c r="H74" i="31"/>
  <c r="G74" i="31" s="1"/>
  <c r="K74" i="31"/>
  <c r="L74" i="31"/>
  <c r="M74" i="31"/>
  <c r="E75" i="31"/>
  <c r="F75" i="31"/>
  <c r="H75" i="31"/>
  <c r="G75" i="31" s="1"/>
  <c r="I75" i="31"/>
  <c r="J75" i="31"/>
  <c r="K75" i="31"/>
  <c r="L75" i="31"/>
  <c r="M75" i="31"/>
  <c r="E76" i="31"/>
  <c r="F76" i="31"/>
  <c r="H76" i="31"/>
  <c r="G76" i="31" s="1"/>
  <c r="K76" i="31"/>
  <c r="M76" i="31"/>
  <c r="E77" i="31"/>
  <c r="F77" i="31"/>
  <c r="H77" i="31"/>
  <c r="G77" i="31" s="1"/>
  <c r="K77" i="31"/>
  <c r="L77" i="31"/>
  <c r="M77" i="31"/>
  <c r="E78" i="31"/>
  <c r="F78" i="31"/>
  <c r="H78" i="31"/>
  <c r="G78" i="31" s="1"/>
  <c r="K78" i="31"/>
  <c r="L78" i="31"/>
  <c r="M78" i="31"/>
  <c r="E79" i="31"/>
  <c r="F79" i="31"/>
  <c r="H79" i="31"/>
  <c r="G79" i="31" s="1"/>
  <c r="K79" i="31"/>
  <c r="L79" i="31"/>
  <c r="M79" i="31"/>
  <c r="E80" i="31"/>
  <c r="F80" i="31"/>
  <c r="H80" i="31"/>
  <c r="G80" i="31" s="1"/>
  <c r="K80" i="31"/>
  <c r="L80" i="31"/>
  <c r="M80" i="31"/>
  <c r="E81" i="31"/>
  <c r="F81" i="31"/>
  <c r="H81" i="31"/>
  <c r="G81" i="31" s="1"/>
  <c r="I81" i="31"/>
  <c r="J81" i="31"/>
  <c r="K81" i="31"/>
  <c r="L81" i="31"/>
  <c r="M81" i="31"/>
  <c r="E82" i="31"/>
  <c r="F82" i="31"/>
  <c r="H82" i="31"/>
  <c r="G82" i="31" s="1"/>
  <c r="K82" i="31"/>
  <c r="L82" i="31"/>
  <c r="M82" i="31"/>
  <c r="E83" i="31"/>
  <c r="F83" i="31"/>
  <c r="H83" i="31"/>
  <c r="G83" i="31" s="1"/>
  <c r="K83" i="31"/>
  <c r="L83" i="31"/>
  <c r="M83" i="31"/>
  <c r="E84" i="31"/>
  <c r="F84" i="31"/>
  <c r="H84" i="31"/>
  <c r="G84" i="31" s="1"/>
  <c r="K84" i="31"/>
  <c r="L84" i="31"/>
  <c r="M84" i="31"/>
  <c r="E85" i="31"/>
  <c r="F85" i="31"/>
  <c r="H85" i="31"/>
  <c r="G85" i="31" s="1"/>
  <c r="K85" i="31"/>
  <c r="L85" i="31"/>
  <c r="M85" i="31"/>
  <c r="E86" i="31"/>
  <c r="F86" i="31"/>
  <c r="H86" i="31"/>
  <c r="G86" i="31" s="1"/>
  <c r="K86" i="31"/>
  <c r="L86" i="31"/>
  <c r="M86" i="31"/>
  <c r="E87" i="31"/>
  <c r="F87" i="31"/>
  <c r="H87" i="31"/>
  <c r="G87" i="31" s="1"/>
  <c r="K87" i="31"/>
  <c r="L87" i="31"/>
  <c r="M87" i="31"/>
  <c r="E88" i="31"/>
  <c r="F88" i="31"/>
  <c r="H88" i="31"/>
  <c r="G88" i="31" s="1"/>
  <c r="K88" i="31"/>
  <c r="L88" i="31"/>
  <c r="M88" i="31"/>
  <c r="E89" i="31"/>
  <c r="F89" i="31"/>
  <c r="H89" i="31"/>
  <c r="G89" i="31" s="1"/>
  <c r="K89" i="31"/>
  <c r="L89" i="31"/>
  <c r="M89" i="31"/>
  <c r="E90" i="31"/>
  <c r="F90" i="31"/>
  <c r="H90" i="31"/>
  <c r="G90" i="31" s="1"/>
  <c r="K90" i="31"/>
  <c r="L90" i="31"/>
  <c r="M90" i="31"/>
  <c r="E91" i="31"/>
  <c r="F91" i="31"/>
  <c r="H91" i="31"/>
  <c r="G91" i="31" s="1"/>
  <c r="I91" i="31"/>
  <c r="J91" i="31"/>
  <c r="K91" i="31"/>
  <c r="L91" i="31"/>
  <c r="M91" i="31"/>
  <c r="E92" i="31"/>
  <c r="F92" i="31"/>
  <c r="H92" i="31"/>
  <c r="G92" i="31" s="1"/>
  <c r="K92" i="31"/>
  <c r="L92" i="31"/>
  <c r="M92" i="31"/>
  <c r="E93" i="31"/>
  <c r="F93" i="31"/>
  <c r="H93" i="31"/>
  <c r="G93" i="31" s="1"/>
  <c r="K93" i="31"/>
  <c r="L93" i="31"/>
  <c r="M93" i="31"/>
  <c r="E94" i="31"/>
  <c r="F94" i="31"/>
  <c r="H94" i="31"/>
  <c r="G94" i="31" s="1"/>
  <c r="K94" i="31"/>
  <c r="L94" i="31"/>
  <c r="M94" i="31"/>
  <c r="E95" i="31"/>
  <c r="F95" i="31"/>
  <c r="H95" i="31"/>
  <c r="G95" i="31" s="1"/>
  <c r="K95" i="31"/>
  <c r="L95" i="31"/>
  <c r="M95" i="31"/>
  <c r="E96" i="31"/>
  <c r="F96" i="31"/>
  <c r="H96" i="31"/>
  <c r="G96" i="31" s="1"/>
  <c r="K96" i="31"/>
  <c r="L96" i="31"/>
  <c r="M96" i="31"/>
  <c r="E97" i="31"/>
  <c r="F97" i="31"/>
  <c r="H97" i="31"/>
  <c r="G97" i="31" s="1"/>
  <c r="I97" i="31"/>
  <c r="J97" i="31"/>
  <c r="K97" i="31"/>
  <c r="L97" i="31"/>
  <c r="M97" i="31"/>
  <c r="E98" i="31"/>
  <c r="F98" i="31"/>
  <c r="H98" i="31"/>
  <c r="G98" i="31" s="1"/>
  <c r="K98" i="31"/>
  <c r="L98" i="31"/>
  <c r="M98" i="31"/>
  <c r="E99" i="31"/>
  <c r="F99" i="31"/>
  <c r="H99" i="31"/>
  <c r="G99" i="31" s="1"/>
  <c r="J99" i="31"/>
  <c r="K99" i="31"/>
  <c r="L99" i="31"/>
  <c r="M99" i="31"/>
  <c r="E100" i="31"/>
  <c r="F100" i="31"/>
  <c r="H100" i="31"/>
  <c r="G100" i="31" s="1"/>
  <c r="K100" i="31"/>
  <c r="L100" i="31"/>
  <c r="M100" i="31"/>
  <c r="E101" i="31"/>
  <c r="F101" i="31"/>
  <c r="H101" i="31"/>
  <c r="G101" i="31" s="1"/>
  <c r="K101" i="31"/>
  <c r="L101" i="31"/>
  <c r="M101" i="31"/>
  <c r="E102" i="31"/>
  <c r="F102" i="31"/>
  <c r="H102" i="31"/>
  <c r="G102" i="31" s="1"/>
  <c r="K102" i="31"/>
  <c r="L102" i="31"/>
  <c r="M102" i="31"/>
  <c r="E103" i="31"/>
  <c r="F103" i="31"/>
  <c r="H103" i="31"/>
  <c r="G103" i="31" s="1"/>
  <c r="J103" i="31"/>
  <c r="K103" i="31"/>
  <c r="L103" i="31"/>
  <c r="M103" i="31"/>
  <c r="E104" i="31"/>
  <c r="F104" i="31"/>
  <c r="H104" i="31"/>
  <c r="G104" i="31" s="1"/>
  <c r="K104" i="31"/>
  <c r="L104" i="31"/>
  <c r="M104" i="31"/>
  <c r="E105" i="31"/>
  <c r="F105" i="31"/>
  <c r="H105" i="31"/>
  <c r="G105" i="31" s="1"/>
  <c r="K105" i="31"/>
  <c r="L105" i="31"/>
  <c r="M105" i="31"/>
  <c r="E106" i="31"/>
  <c r="F106" i="31"/>
  <c r="H106" i="31"/>
  <c r="G106" i="31" s="1"/>
  <c r="K106" i="31"/>
  <c r="L106" i="31"/>
  <c r="M106" i="31"/>
  <c r="E107" i="31"/>
  <c r="F107" i="31"/>
  <c r="H107" i="31"/>
  <c r="G107" i="31" s="1"/>
  <c r="K107" i="31"/>
  <c r="L107" i="31"/>
  <c r="M107" i="31"/>
  <c r="E108" i="31"/>
  <c r="F108" i="31"/>
  <c r="H108" i="31"/>
  <c r="G108" i="31" s="1"/>
  <c r="K108" i="31"/>
  <c r="L108" i="31"/>
  <c r="M108" i="31"/>
  <c r="E109" i="31"/>
  <c r="F109" i="31"/>
  <c r="H109" i="31"/>
  <c r="G109" i="31" s="1"/>
  <c r="K109" i="31"/>
  <c r="L109" i="31"/>
  <c r="M109" i="31"/>
  <c r="E110" i="31"/>
  <c r="F110" i="31"/>
  <c r="H110" i="31"/>
  <c r="G110" i="31" s="1"/>
  <c r="K110" i="31"/>
  <c r="L110" i="31"/>
  <c r="M110" i="31"/>
  <c r="E111" i="31"/>
  <c r="F111" i="31"/>
  <c r="H111" i="31"/>
  <c r="G111" i="31" s="1"/>
  <c r="J111" i="31"/>
  <c r="K111" i="31"/>
  <c r="L111" i="31"/>
  <c r="M111" i="31"/>
  <c r="E166" i="31"/>
  <c r="F166" i="31"/>
  <c r="H166" i="31"/>
  <c r="G166" i="31" s="1"/>
  <c r="I166" i="31"/>
  <c r="K166" i="31"/>
  <c r="L166" i="31"/>
  <c r="M166" i="31"/>
  <c r="E167" i="31"/>
  <c r="F167" i="31"/>
  <c r="H167" i="31"/>
  <c r="G167" i="31" s="1"/>
  <c r="K167" i="31"/>
  <c r="L167" i="31"/>
  <c r="M167" i="31"/>
  <c r="E168" i="31"/>
  <c r="F168" i="31"/>
  <c r="H168" i="31"/>
  <c r="G168" i="31" s="1"/>
  <c r="K168" i="31"/>
  <c r="L168" i="31"/>
  <c r="M168" i="31"/>
  <c r="E169" i="31"/>
  <c r="F169" i="31"/>
  <c r="H169" i="31"/>
  <c r="G169" i="31" s="1"/>
  <c r="K169" i="31"/>
  <c r="L169" i="31"/>
  <c r="M169" i="31"/>
  <c r="E170" i="31"/>
  <c r="F170" i="31"/>
  <c r="H170" i="31"/>
  <c r="G170" i="31" s="1"/>
  <c r="K170" i="31"/>
  <c r="L170" i="31"/>
  <c r="M170" i="31"/>
  <c r="E171" i="31"/>
  <c r="F171" i="31"/>
  <c r="H171" i="31"/>
  <c r="G171" i="31" s="1"/>
  <c r="K171" i="31"/>
  <c r="L171" i="31"/>
  <c r="M171" i="31"/>
  <c r="E172" i="31"/>
  <c r="F172" i="31"/>
  <c r="H172" i="31"/>
  <c r="G172" i="31" s="1"/>
  <c r="K172" i="31"/>
  <c r="L172" i="31"/>
  <c r="M172" i="31"/>
  <c r="E173" i="31"/>
  <c r="F173" i="31"/>
  <c r="H173" i="31"/>
  <c r="G173" i="31" s="1"/>
  <c r="K173" i="31"/>
  <c r="L173" i="31"/>
  <c r="M173" i="31"/>
  <c r="E174" i="31"/>
  <c r="F174" i="31"/>
  <c r="H174" i="31"/>
  <c r="G174" i="31" s="1"/>
  <c r="J174" i="31"/>
  <c r="K174" i="31"/>
  <c r="L174" i="31"/>
  <c r="M174" i="31"/>
  <c r="E175" i="31"/>
  <c r="F175" i="31"/>
  <c r="H175" i="31"/>
  <c r="G175" i="31" s="1"/>
  <c r="K175" i="31"/>
  <c r="L175" i="31"/>
  <c r="M175" i="31"/>
  <c r="E176" i="31"/>
  <c r="F176" i="31"/>
  <c r="H176" i="31"/>
  <c r="G176" i="31" s="1"/>
  <c r="K176" i="31"/>
  <c r="L176" i="31"/>
  <c r="M176" i="31"/>
  <c r="E177" i="31"/>
  <c r="F177" i="31"/>
  <c r="H177" i="31"/>
  <c r="G177" i="31" s="1"/>
  <c r="K177" i="31"/>
  <c r="L177" i="31"/>
  <c r="M177" i="31"/>
  <c r="E178" i="31"/>
  <c r="F178" i="31"/>
  <c r="H178" i="31"/>
  <c r="G178" i="31" s="1"/>
  <c r="I178" i="31"/>
  <c r="J178" i="31"/>
  <c r="K178" i="31"/>
  <c r="L178" i="31"/>
  <c r="M178" i="31"/>
  <c r="E179" i="31"/>
  <c r="F179" i="31"/>
  <c r="H179" i="31"/>
  <c r="G179" i="31" s="1"/>
  <c r="K179" i="31"/>
  <c r="L179" i="31"/>
  <c r="M179" i="31"/>
  <c r="E180" i="31"/>
  <c r="F180" i="31"/>
  <c r="H180" i="31"/>
  <c r="G180" i="31" s="1"/>
  <c r="I180" i="31"/>
  <c r="K180" i="31"/>
  <c r="L180" i="31"/>
  <c r="M180" i="31"/>
  <c r="E181" i="31"/>
  <c r="F181" i="31"/>
  <c r="H181" i="31"/>
  <c r="G181" i="31" s="1"/>
  <c r="K181" i="31"/>
  <c r="L181" i="31"/>
  <c r="M181" i="31"/>
  <c r="E182" i="31"/>
  <c r="F182" i="31"/>
  <c r="H182" i="31"/>
  <c r="G182" i="31" s="1"/>
  <c r="I182" i="31"/>
  <c r="K182" i="31"/>
  <c r="L182" i="31"/>
  <c r="M182" i="31"/>
  <c r="E183" i="31"/>
  <c r="F183" i="31"/>
  <c r="H183" i="31"/>
  <c r="G183" i="31" s="1"/>
  <c r="K183" i="31"/>
  <c r="L183" i="31"/>
  <c r="M183" i="31"/>
  <c r="E184" i="31"/>
  <c r="F184" i="31"/>
  <c r="H184" i="31"/>
  <c r="G184" i="31" s="1"/>
  <c r="K184" i="31"/>
  <c r="L184" i="31"/>
  <c r="M184" i="31"/>
  <c r="E185" i="31"/>
  <c r="F185" i="31"/>
  <c r="H185" i="31"/>
  <c r="G185" i="31" s="1"/>
  <c r="K185" i="31"/>
  <c r="L185" i="31"/>
  <c r="M185" i="31"/>
  <c r="E186" i="31"/>
  <c r="F186" i="31"/>
  <c r="H186" i="31"/>
  <c r="G186" i="31" s="1"/>
  <c r="K186" i="31"/>
  <c r="L186" i="31"/>
  <c r="M186" i="31"/>
  <c r="E187" i="31"/>
  <c r="F187" i="31"/>
  <c r="H187" i="31"/>
  <c r="G187" i="31" s="1"/>
  <c r="K187" i="31"/>
  <c r="L187" i="31"/>
  <c r="M187" i="31"/>
  <c r="E188" i="31"/>
  <c r="F188" i="31"/>
  <c r="H188" i="31"/>
  <c r="G188" i="31" s="1"/>
  <c r="K188" i="31"/>
  <c r="L188" i="31"/>
  <c r="M188" i="31"/>
  <c r="E189" i="31"/>
  <c r="F189" i="31"/>
  <c r="H189" i="31"/>
  <c r="G189" i="31" s="1"/>
  <c r="K189" i="31"/>
  <c r="L189" i="31"/>
  <c r="M189" i="31"/>
  <c r="E190" i="31"/>
  <c r="F190" i="31"/>
  <c r="H190" i="31"/>
  <c r="G190" i="31" s="1"/>
  <c r="I190" i="31"/>
  <c r="J190" i="31"/>
  <c r="K190" i="31"/>
  <c r="L190" i="31"/>
  <c r="M190" i="31"/>
  <c r="E191" i="31"/>
  <c r="F191" i="31"/>
  <c r="H191" i="31"/>
  <c r="G191" i="31" s="1"/>
  <c r="K191" i="31"/>
  <c r="L191" i="31"/>
  <c r="M191" i="31"/>
  <c r="E192" i="31"/>
  <c r="F192" i="31"/>
  <c r="H192" i="31"/>
  <c r="G192" i="31" s="1"/>
  <c r="I192" i="31"/>
  <c r="K192" i="31"/>
  <c r="L192" i="31"/>
  <c r="M192" i="31"/>
  <c r="E193" i="31"/>
  <c r="F193" i="31"/>
  <c r="H193" i="31"/>
  <c r="G193" i="31" s="1"/>
  <c r="K193" i="31"/>
  <c r="L193" i="31"/>
  <c r="M193" i="31"/>
  <c r="E194" i="31"/>
  <c r="F194" i="31"/>
  <c r="H194" i="31"/>
  <c r="G194" i="31" s="1"/>
  <c r="K194" i="31"/>
  <c r="L194" i="31"/>
  <c r="M194" i="31"/>
  <c r="E195" i="31"/>
  <c r="F195" i="31"/>
  <c r="H195" i="31"/>
  <c r="G195" i="31" s="1"/>
  <c r="K195" i="31"/>
  <c r="L195" i="31"/>
  <c r="M195" i="31"/>
  <c r="E196" i="31"/>
  <c r="F196" i="31"/>
  <c r="H196" i="31"/>
  <c r="G196" i="31" s="1"/>
  <c r="K196" i="31"/>
  <c r="L196" i="31"/>
  <c r="M196" i="31"/>
  <c r="E197" i="31"/>
  <c r="F197" i="31"/>
  <c r="H197" i="31"/>
  <c r="G197" i="31" s="1"/>
  <c r="K197" i="31"/>
  <c r="L197" i="31"/>
  <c r="M197" i="31"/>
  <c r="E198" i="31"/>
  <c r="F198" i="31"/>
  <c r="H198" i="31"/>
  <c r="G198" i="31" s="1"/>
  <c r="I198" i="31"/>
  <c r="J198" i="31"/>
  <c r="K198" i="31"/>
  <c r="L198" i="31"/>
  <c r="M198" i="31"/>
  <c r="E199" i="31"/>
  <c r="F199" i="31"/>
  <c r="H199" i="31"/>
  <c r="G199" i="31" s="1"/>
  <c r="K199" i="31"/>
  <c r="L199" i="31"/>
  <c r="M199" i="31"/>
  <c r="E200" i="31"/>
  <c r="F200" i="31"/>
  <c r="H200" i="31"/>
  <c r="G200" i="31" s="1"/>
  <c r="K200" i="31"/>
  <c r="L200" i="31"/>
  <c r="M200" i="31"/>
  <c r="E201" i="31"/>
  <c r="F201" i="31"/>
  <c r="H201" i="31"/>
  <c r="G201" i="31" s="1"/>
  <c r="K201" i="31"/>
  <c r="L201" i="31"/>
  <c r="M201" i="31"/>
  <c r="E202" i="31"/>
  <c r="F202" i="31"/>
  <c r="H202" i="31"/>
  <c r="G202" i="31" s="1"/>
  <c r="I202" i="31"/>
  <c r="K202" i="31"/>
  <c r="L202" i="31"/>
  <c r="M202" i="31"/>
  <c r="E203" i="31"/>
  <c r="F203" i="31"/>
  <c r="H203" i="31"/>
  <c r="G203" i="31" s="1"/>
  <c r="K203" i="31"/>
  <c r="L203" i="31"/>
  <c r="M203" i="31"/>
  <c r="E204" i="31"/>
  <c r="F204" i="31"/>
  <c r="H204" i="31"/>
  <c r="G204" i="31" s="1"/>
  <c r="K204" i="31"/>
  <c r="L204" i="31"/>
  <c r="M204" i="31"/>
  <c r="E205" i="31"/>
  <c r="F205" i="31"/>
  <c r="H205" i="31"/>
  <c r="G205" i="31" s="1"/>
  <c r="K205" i="31"/>
  <c r="L205" i="31"/>
  <c r="M205" i="31"/>
  <c r="E206" i="31"/>
  <c r="F206" i="31"/>
  <c r="H206" i="31"/>
  <c r="G206" i="31" s="1"/>
  <c r="I206" i="31"/>
  <c r="J206" i="31"/>
  <c r="K206" i="31"/>
  <c r="L206" i="31"/>
  <c r="M206" i="31"/>
  <c r="E207" i="31"/>
  <c r="F207" i="31"/>
  <c r="H207" i="31"/>
  <c r="G207" i="31" s="1"/>
  <c r="K207" i="31"/>
  <c r="L207" i="31"/>
  <c r="M207" i="31"/>
  <c r="E208" i="31"/>
  <c r="F208" i="31"/>
  <c r="H208" i="31"/>
  <c r="G208" i="31" s="1"/>
  <c r="J208" i="31"/>
  <c r="K208" i="31"/>
  <c r="L208" i="31"/>
  <c r="M208" i="31"/>
  <c r="E209" i="31"/>
  <c r="F209" i="31"/>
  <c r="H209" i="31"/>
  <c r="G209" i="31" s="1"/>
  <c r="K209" i="31"/>
  <c r="L209" i="31"/>
  <c r="M209" i="31"/>
  <c r="E210" i="31"/>
  <c r="F210" i="31"/>
  <c r="H210" i="31"/>
  <c r="G210" i="31" s="1"/>
  <c r="I210" i="31"/>
  <c r="K210" i="31"/>
  <c r="L210" i="31"/>
  <c r="M210" i="31"/>
  <c r="E211" i="31"/>
  <c r="F211" i="31"/>
  <c r="H211" i="31"/>
  <c r="G211" i="31" s="1"/>
  <c r="K211" i="31"/>
  <c r="L211" i="31"/>
  <c r="M211" i="31"/>
  <c r="E212" i="31"/>
  <c r="F212" i="31"/>
  <c r="H212" i="31"/>
  <c r="G212" i="31" s="1"/>
  <c r="K212" i="31"/>
  <c r="L212" i="31"/>
  <c r="M212" i="31"/>
  <c r="E213" i="31"/>
  <c r="F213" i="31"/>
  <c r="H213" i="31"/>
  <c r="G213" i="31" s="1"/>
  <c r="K213" i="31"/>
  <c r="L213" i="31"/>
  <c r="M213" i="31"/>
  <c r="E214" i="31"/>
  <c r="F214" i="31"/>
  <c r="H214" i="31"/>
  <c r="G214" i="31" s="1"/>
  <c r="I214" i="31"/>
  <c r="J214" i="31"/>
  <c r="K214" i="31"/>
  <c r="L214" i="31"/>
  <c r="M214" i="31"/>
  <c r="E215" i="31"/>
  <c r="F215" i="31"/>
  <c r="H215" i="31"/>
  <c r="G215" i="31" s="1"/>
  <c r="K215" i="31"/>
  <c r="L215" i="31"/>
  <c r="M215" i="31"/>
  <c r="E216" i="31"/>
  <c r="F216" i="31"/>
  <c r="H216" i="31"/>
  <c r="G216" i="31" s="1"/>
  <c r="K216" i="31"/>
  <c r="L216" i="31"/>
  <c r="M216" i="31"/>
  <c r="E217" i="31"/>
  <c r="F217" i="31"/>
  <c r="H217" i="31"/>
  <c r="G217" i="31" s="1"/>
  <c r="K217" i="31"/>
  <c r="L217" i="31"/>
  <c r="M217" i="31"/>
  <c r="E218" i="31"/>
  <c r="F218" i="31"/>
  <c r="H218" i="31"/>
  <c r="G218" i="31" s="1"/>
  <c r="K218" i="31"/>
  <c r="L218" i="31"/>
  <c r="M218" i="31"/>
  <c r="E219" i="31"/>
  <c r="F219" i="31"/>
  <c r="H219" i="31"/>
  <c r="G219" i="31" s="1"/>
  <c r="K219" i="31"/>
  <c r="L219" i="31"/>
  <c r="M219" i="31"/>
  <c r="E220" i="31"/>
  <c r="F220" i="31"/>
  <c r="H220" i="31"/>
  <c r="G220" i="31" s="1"/>
  <c r="J220" i="31"/>
  <c r="K220" i="31"/>
  <c r="L220" i="31"/>
  <c r="M220" i="31"/>
  <c r="E221" i="31"/>
  <c r="F221" i="31"/>
  <c r="H221" i="31"/>
  <c r="G221" i="31" s="1"/>
  <c r="K221" i="31"/>
  <c r="L221" i="31"/>
  <c r="M221" i="31"/>
  <c r="E222" i="31"/>
  <c r="F222" i="31"/>
  <c r="H222" i="31"/>
  <c r="G222" i="31" s="1"/>
  <c r="I222" i="31"/>
  <c r="J222" i="31"/>
  <c r="K222" i="31"/>
  <c r="L222" i="31"/>
  <c r="M222" i="31"/>
  <c r="E223" i="31"/>
  <c r="F223" i="31"/>
  <c r="H223" i="31"/>
  <c r="G223" i="31" s="1"/>
  <c r="K223" i="31"/>
  <c r="L223" i="31"/>
  <c r="M223" i="31"/>
  <c r="E224" i="31"/>
  <c r="F224" i="31"/>
  <c r="H224" i="31"/>
  <c r="G224" i="31" s="1"/>
  <c r="I224" i="31"/>
  <c r="K224" i="31"/>
  <c r="L224" i="31"/>
  <c r="M224" i="31"/>
  <c r="E225" i="31"/>
  <c r="F225" i="31"/>
  <c r="H225" i="31"/>
  <c r="G225" i="31" s="1"/>
  <c r="K225" i="31"/>
  <c r="L225" i="31"/>
  <c r="M225" i="31"/>
  <c r="E226" i="31"/>
  <c r="F226" i="31"/>
  <c r="H226" i="31"/>
  <c r="G226" i="31" s="1"/>
  <c r="K226" i="31"/>
  <c r="L226" i="31"/>
  <c r="M226" i="31"/>
  <c r="E227" i="31"/>
  <c r="F227" i="31"/>
  <c r="H227" i="31"/>
  <c r="G227" i="31" s="1"/>
  <c r="K227" i="31"/>
  <c r="L227" i="31"/>
  <c r="M227" i="31"/>
  <c r="E228" i="31"/>
  <c r="F228" i="31"/>
  <c r="H228" i="31"/>
  <c r="G228" i="31" s="1"/>
  <c r="K228" i="31"/>
  <c r="L228" i="31"/>
  <c r="M228" i="31"/>
  <c r="E229" i="31"/>
  <c r="F229" i="31"/>
  <c r="H229" i="31"/>
  <c r="G229" i="31" s="1"/>
  <c r="K229" i="31"/>
  <c r="L229" i="31"/>
  <c r="M229" i="31"/>
  <c r="E230" i="31"/>
  <c r="F230" i="31"/>
  <c r="H230" i="31"/>
  <c r="G230" i="31" s="1"/>
  <c r="I230" i="31"/>
  <c r="J230" i="31"/>
  <c r="K230" i="31"/>
  <c r="L230" i="31"/>
  <c r="M230" i="31"/>
  <c r="E231" i="31"/>
  <c r="F231" i="31"/>
  <c r="H231" i="31"/>
  <c r="G231" i="31" s="1"/>
  <c r="K231" i="31"/>
  <c r="L231" i="31"/>
  <c r="M231" i="31"/>
  <c r="E232" i="31"/>
  <c r="F232" i="31"/>
  <c r="H232" i="31"/>
  <c r="G232" i="31" s="1"/>
  <c r="J232" i="31"/>
  <c r="K232" i="31"/>
  <c r="L232" i="31"/>
  <c r="M232" i="31"/>
  <c r="E233" i="31"/>
  <c r="F233" i="31"/>
  <c r="H233" i="31"/>
  <c r="G233" i="31" s="1"/>
  <c r="K233" i="31"/>
  <c r="L233" i="31"/>
  <c r="M233" i="31"/>
  <c r="E234" i="31"/>
  <c r="F234" i="31"/>
  <c r="H234" i="31"/>
  <c r="G234" i="31" s="1"/>
  <c r="K234" i="31"/>
  <c r="L234" i="31"/>
  <c r="M234" i="31"/>
  <c r="E235" i="31"/>
  <c r="F235" i="31"/>
  <c r="H235" i="31"/>
  <c r="G235" i="31" s="1"/>
  <c r="K235" i="31"/>
  <c r="L235" i="31"/>
  <c r="M235" i="31"/>
  <c r="E236" i="31"/>
  <c r="F236" i="31"/>
  <c r="H236" i="31"/>
  <c r="G236" i="31" s="1"/>
  <c r="K236" i="31"/>
  <c r="L236" i="31"/>
  <c r="M236" i="31"/>
  <c r="E237" i="31"/>
  <c r="F237" i="31"/>
  <c r="H237" i="31"/>
  <c r="G237" i="31" s="1"/>
  <c r="K237" i="31"/>
  <c r="L237" i="31"/>
  <c r="M237" i="31"/>
  <c r="E238" i="31"/>
  <c r="F238" i="31"/>
  <c r="H238" i="31"/>
  <c r="G238" i="31" s="1"/>
  <c r="I238" i="31"/>
  <c r="J238" i="31"/>
  <c r="K238" i="31"/>
  <c r="L238" i="31"/>
  <c r="M238" i="31"/>
  <c r="E239" i="31"/>
  <c r="F239" i="31"/>
  <c r="H239" i="31"/>
  <c r="G239" i="31" s="1"/>
  <c r="K239" i="31"/>
  <c r="L239" i="31"/>
  <c r="M239" i="31"/>
  <c r="E240" i="31"/>
  <c r="F240" i="31"/>
  <c r="H240" i="31"/>
  <c r="G240" i="31" s="1"/>
  <c r="I240" i="31"/>
  <c r="K240" i="31"/>
  <c r="L240" i="31"/>
  <c r="M240" i="31"/>
  <c r="E241" i="31"/>
  <c r="F241" i="31"/>
  <c r="H241" i="31"/>
  <c r="G241" i="31" s="1"/>
  <c r="K241" i="31"/>
  <c r="L241" i="31"/>
  <c r="M241" i="31"/>
  <c r="E242" i="31"/>
  <c r="F242" i="31"/>
  <c r="H242" i="31"/>
  <c r="G242" i="31" s="1"/>
  <c r="K242" i="31"/>
  <c r="L242" i="31"/>
  <c r="M242" i="31"/>
  <c r="E243" i="31"/>
  <c r="F243" i="31"/>
  <c r="H243" i="31"/>
  <c r="G243" i="31" s="1"/>
  <c r="I243" i="31"/>
  <c r="K243" i="31"/>
  <c r="L243" i="31"/>
  <c r="M243" i="31"/>
  <c r="E244" i="31"/>
  <c r="F244" i="31"/>
  <c r="H244" i="31"/>
  <c r="G244" i="31" s="1"/>
  <c r="K244" i="31"/>
  <c r="L244" i="31"/>
  <c r="M244" i="31"/>
  <c r="E245" i="31"/>
  <c r="F245" i="31"/>
  <c r="H245" i="31"/>
  <c r="G245" i="31" s="1"/>
  <c r="K245" i="31"/>
  <c r="L245" i="31"/>
  <c r="M245" i="31"/>
  <c r="E246" i="31"/>
  <c r="F246" i="31"/>
  <c r="H246" i="31"/>
  <c r="G246" i="31" s="1"/>
  <c r="I246" i="31"/>
  <c r="J246" i="31"/>
  <c r="K246" i="31"/>
  <c r="L246" i="31"/>
  <c r="M246" i="31"/>
  <c r="E247" i="31"/>
  <c r="F247" i="31"/>
  <c r="H247" i="31"/>
  <c r="G247" i="31" s="1"/>
  <c r="K247" i="31"/>
  <c r="L247" i="31"/>
  <c r="M247" i="31"/>
  <c r="E248" i="31"/>
  <c r="F248" i="31"/>
  <c r="H248" i="31"/>
  <c r="G248" i="31" s="1"/>
  <c r="I248" i="31"/>
  <c r="K248" i="31"/>
  <c r="L248" i="31"/>
  <c r="M248" i="31"/>
  <c r="E249" i="31"/>
  <c r="F249" i="31"/>
  <c r="H249" i="31"/>
  <c r="G249" i="31" s="1"/>
  <c r="K249" i="31"/>
  <c r="L249" i="31"/>
  <c r="M249" i="31"/>
  <c r="E250" i="31"/>
  <c r="F250" i="31"/>
  <c r="H250" i="31"/>
  <c r="G250" i="31" s="1"/>
  <c r="I250" i="31"/>
  <c r="J250" i="31"/>
  <c r="K250" i="31"/>
  <c r="L250" i="31"/>
  <c r="M250" i="31"/>
  <c r="E251" i="31"/>
  <c r="F251" i="31"/>
  <c r="H251" i="31"/>
  <c r="G251" i="31" s="1"/>
  <c r="K251" i="31"/>
  <c r="L251" i="31"/>
  <c r="M251" i="31"/>
  <c r="E252" i="31"/>
  <c r="F252" i="31"/>
  <c r="H252" i="31"/>
  <c r="G252" i="31" s="1"/>
  <c r="K252" i="31"/>
  <c r="L252" i="31"/>
  <c r="M252" i="31"/>
  <c r="E253" i="31"/>
  <c r="F253" i="31"/>
  <c r="H253" i="31"/>
  <c r="G253" i="31" s="1"/>
  <c r="K253" i="31"/>
  <c r="L253" i="31"/>
  <c r="M253" i="31"/>
  <c r="E254" i="31"/>
  <c r="F254" i="31"/>
  <c r="H254" i="31"/>
  <c r="G254" i="31" s="1"/>
  <c r="I254" i="31"/>
  <c r="J254" i="31"/>
  <c r="K254" i="31"/>
  <c r="L254" i="31"/>
  <c r="M254" i="31"/>
  <c r="E255" i="31"/>
  <c r="F255" i="31"/>
  <c r="H255" i="31"/>
  <c r="G255" i="31" s="1"/>
  <c r="K255" i="31"/>
  <c r="L255" i="31"/>
  <c r="M255" i="31"/>
  <c r="E256" i="31"/>
  <c r="F256" i="31"/>
  <c r="H256" i="31"/>
  <c r="G256" i="31" s="1"/>
  <c r="K256" i="31"/>
  <c r="L256" i="31"/>
  <c r="M256" i="31"/>
  <c r="E257" i="31"/>
  <c r="F257" i="31"/>
  <c r="H257" i="31"/>
  <c r="G257" i="31" s="1"/>
  <c r="K257" i="31"/>
  <c r="L257" i="31"/>
  <c r="M257" i="31"/>
  <c r="E258" i="31"/>
  <c r="F258" i="31"/>
  <c r="H258" i="31"/>
  <c r="G258" i="31" s="1"/>
  <c r="K258" i="31"/>
  <c r="L258" i="31"/>
  <c r="M258" i="31"/>
  <c r="E259" i="31"/>
  <c r="F259" i="31"/>
  <c r="H259" i="31"/>
  <c r="G259" i="31" s="1"/>
  <c r="K259" i="31"/>
  <c r="L259" i="31"/>
  <c r="M259" i="31"/>
  <c r="E260" i="31"/>
  <c r="F260" i="31"/>
  <c r="H260" i="31"/>
  <c r="G260" i="31" s="1"/>
  <c r="I260" i="31"/>
  <c r="K260" i="31"/>
  <c r="L260" i="31"/>
  <c r="M260" i="31"/>
  <c r="E261" i="31"/>
  <c r="F261" i="31"/>
  <c r="H261" i="31"/>
  <c r="G261" i="31" s="1"/>
  <c r="K261" i="31"/>
  <c r="L261" i="31"/>
  <c r="M261" i="31"/>
  <c r="E262" i="31"/>
  <c r="F262" i="31"/>
  <c r="H262" i="31"/>
  <c r="G262" i="31" s="1"/>
  <c r="I262" i="31"/>
  <c r="J262" i="31"/>
  <c r="K262" i="31"/>
  <c r="L262" i="31"/>
  <c r="M262" i="31"/>
  <c r="E263" i="31"/>
  <c r="F263" i="31"/>
  <c r="H263" i="31"/>
  <c r="G263" i="31" s="1"/>
  <c r="K263" i="31"/>
  <c r="L263" i="31"/>
  <c r="M263" i="31"/>
  <c r="E264" i="31"/>
  <c r="F264" i="31"/>
  <c r="H264" i="31"/>
  <c r="G264" i="31" s="1"/>
  <c r="I264" i="31"/>
  <c r="K264" i="31"/>
  <c r="L264" i="31"/>
  <c r="M264" i="31"/>
  <c r="E265" i="31"/>
  <c r="F265" i="31"/>
  <c r="H265" i="31"/>
  <c r="G265" i="31" s="1"/>
  <c r="K265" i="31"/>
  <c r="L265" i="31"/>
  <c r="M265" i="31"/>
  <c r="E266" i="31"/>
  <c r="F266" i="31"/>
  <c r="H266" i="31"/>
  <c r="G266" i="31" s="1"/>
  <c r="K266" i="31"/>
  <c r="L266" i="31"/>
  <c r="M266" i="31"/>
  <c r="E267" i="31"/>
  <c r="F267" i="31"/>
  <c r="H267" i="31"/>
  <c r="G267" i="31" s="1"/>
  <c r="K267" i="31"/>
  <c r="L267" i="31"/>
  <c r="M267" i="31"/>
  <c r="E268" i="31"/>
  <c r="F268" i="31"/>
  <c r="H268" i="31"/>
  <c r="G268" i="31" s="1"/>
  <c r="K268" i="31"/>
  <c r="L268" i="31"/>
  <c r="M268" i="31"/>
  <c r="E269" i="31"/>
  <c r="F269" i="31"/>
  <c r="H269" i="31"/>
  <c r="G269" i="31" s="1"/>
  <c r="K269" i="31"/>
  <c r="L269" i="31"/>
  <c r="M269" i="31"/>
  <c r="E270" i="31"/>
  <c r="F270" i="31"/>
  <c r="H270" i="31"/>
  <c r="G270" i="31" s="1"/>
  <c r="I270" i="31"/>
  <c r="J270" i="31"/>
  <c r="K270" i="31"/>
  <c r="L270" i="31"/>
  <c r="M270" i="31"/>
  <c r="E271" i="31"/>
  <c r="F271" i="31"/>
  <c r="H271" i="31"/>
  <c r="G271" i="31" s="1"/>
  <c r="K271" i="31"/>
  <c r="L271" i="31"/>
  <c r="M271" i="31"/>
  <c r="E272" i="31"/>
  <c r="F272" i="31"/>
  <c r="H272" i="31"/>
  <c r="G272" i="31" s="1"/>
  <c r="J272" i="31"/>
  <c r="K272" i="31"/>
  <c r="L272" i="31"/>
  <c r="M272" i="31"/>
  <c r="E273" i="31"/>
  <c r="F273" i="31"/>
  <c r="H273" i="31"/>
  <c r="G273" i="31" s="1"/>
  <c r="K273" i="31"/>
  <c r="L273" i="31"/>
  <c r="M273" i="31"/>
  <c r="E274" i="31"/>
  <c r="F274" i="31"/>
  <c r="H274" i="31"/>
  <c r="G274" i="31" s="1"/>
  <c r="I274" i="31"/>
  <c r="J274" i="31"/>
  <c r="K274" i="31"/>
  <c r="L274" i="31"/>
  <c r="M274" i="31"/>
  <c r="E275" i="31"/>
  <c r="F275" i="31"/>
  <c r="H275" i="31"/>
  <c r="G275" i="31" s="1"/>
  <c r="K275" i="31"/>
  <c r="L275" i="31"/>
  <c r="M275" i="31"/>
  <c r="E276" i="31"/>
  <c r="F276" i="31"/>
  <c r="H276" i="31"/>
  <c r="G276" i="31" s="1"/>
  <c r="K276" i="31"/>
  <c r="L276" i="31"/>
  <c r="M276" i="31"/>
  <c r="E277" i="31"/>
  <c r="F277" i="31"/>
  <c r="H277" i="31"/>
  <c r="G277" i="31" s="1"/>
  <c r="K277" i="31"/>
  <c r="L277" i="31"/>
  <c r="M277" i="31"/>
  <c r="E278" i="31"/>
  <c r="F278" i="31"/>
  <c r="H278" i="31"/>
  <c r="G278" i="31" s="1"/>
  <c r="I278" i="31"/>
  <c r="J278" i="31"/>
  <c r="K278" i="31"/>
  <c r="L278" i="31"/>
  <c r="M278" i="31"/>
  <c r="E279" i="31"/>
  <c r="F279" i="31"/>
  <c r="H279" i="31"/>
  <c r="G279" i="31" s="1"/>
  <c r="K279" i="31"/>
  <c r="L279" i="31"/>
  <c r="M279" i="31"/>
  <c r="E280" i="31"/>
  <c r="F280" i="31"/>
  <c r="H280" i="31"/>
  <c r="G280" i="31" s="1"/>
  <c r="K280" i="31"/>
  <c r="L280" i="31"/>
  <c r="M280" i="31"/>
  <c r="E281" i="31"/>
  <c r="F281" i="31"/>
  <c r="H281" i="31"/>
  <c r="G281" i="31" s="1"/>
  <c r="K281" i="31"/>
  <c r="L281" i="31"/>
  <c r="M281" i="31"/>
  <c r="E282" i="31"/>
  <c r="F282" i="31"/>
  <c r="H282" i="31"/>
  <c r="G282" i="31" s="1"/>
  <c r="K282" i="31"/>
  <c r="L282" i="31"/>
  <c r="M282" i="31"/>
  <c r="E283" i="31"/>
  <c r="F283" i="31"/>
  <c r="H283" i="31"/>
  <c r="G283" i="31" s="1"/>
  <c r="K283" i="31"/>
  <c r="L283" i="31"/>
  <c r="M283" i="31"/>
  <c r="E284" i="31"/>
  <c r="F284" i="31"/>
  <c r="H284" i="31"/>
  <c r="G284" i="31" s="1"/>
  <c r="K284" i="31"/>
  <c r="L284" i="31"/>
  <c r="M284" i="31"/>
  <c r="E285" i="31"/>
  <c r="F285" i="31"/>
  <c r="H285" i="31"/>
  <c r="G285" i="31" s="1"/>
  <c r="K285" i="31"/>
  <c r="L285" i="31"/>
  <c r="M285" i="31"/>
  <c r="E286" i="31"/>
  <c r="F286" i="31"/>
  <c r="H286" i="31"/>
  <c r="G286" i="31" s="1"/>
  <c r="I286" i="31"/>
  <c r="J286" i="31"/>
  <c r="K286" i="31"/>
  <c r="L286" i="31"/>
  <c r="M286" i="31"/>
  <c r="E287" i="31"/>
  <c r="F287" i="31"/>
  <c r="H287" i="31"/>
  <c r="G287" i="31" s="1"/>
  <c r="K287" i="31"/>
  <c r="L287" i="31"/>
  <c r="M287" i="31"/>
  <c r="E288" i="31"/>
  <c r="F288" i="31"/>
  <c r="H288" i="31"/>
  <c r="G288" i="31" s="1"/>
  <c r="J288" i="31"/>
  <c r="K288" i="31"/>
  <c r="L288" i="31"/>
  <c r="M288" i="31"/>
  <c r="E289" i="31"/>
  <c r="F289" i="31"/>
  <c r="H289" i="31"/>
  <c r="G289" i="31" s="1"/>
  <c r="K289" i="31"/>
  <c r="L289" i="31"/>
  <c r="M289" i="31"/>
  <c r="E290" i="31"/>
  <c r="F290" i="31"/>
  <c r="H290" i="31"/>
  <c r="G290" i="31" s="1"/>
  <c r="J290" i="31"/>
  <c r="K290" i="31"/>
  <c r="L290" i="31"/>
  <c r="M290" i="31"/>
  <c r="E291" i="31"/>
  <c r="F291" i="31"/>
  <c r="H291" i="31"/>
  <c r="G291" i="31" s="1"/>
  <c r="K291" i="31"/>
  <c r="L291" i="31"/>
  <c r="M291" i="31"/>
  <c r="E292" i="31"/>
  <c r="F292" i="31"/>
  <c r="H292" i="31"/>
  <c r="G292" i="31" s="1"/>
  <c r="K292" i="31"/>
  <c r="L292" i="31"/>
  <c r="M292" i="31"/>
  <c r="E293" i="31"/>
  <c r="F293" i="31"/>
  <c r="H293" i="31"/>
  <c r="G293" i="31" s="1"/>
  <c r="K293" i="31"/>
  <c r="L293" i="31"/>
  <c r="M293" i="31"/>
  <c r="E294" i="31"/>
  <c r="F294" i="31"/>
  <c r="H294" i="31"/>
  <c r="G294" i="31" s="1"/>
  <c r="I294" i="31"/>
  <c r="J294" i="31"/>
  <c r="K294" i="31"/>
  <c r="L294" i="31"/>
  <c r="M294" i="31"/>
  <c r="E295" i="31"/>
  <c r="F295" i="31"/>
  <c r="H295" i="31"/>
  <c r="G295" i="31" s="1"/>
  <c r="K295" i="31"/>
  <c r="L295" i="31"/>
  <c r="M295" i="31"/>
  <c r="E296" i="31"/>
  <c r="F296" i="31"/>
  <c r="H296" i="31"/>
  <c r="G296" i="31" s="1"/>
  <c r="K296" i="31"/>
  <c r="L296" i="31"/>
  <c r="M296" i="31"/>
  <c r="E297" i="31"/>
  <c r="F297" i="31"/>
  <c r="H297" i="31"/>
  <c r="G297" i="31" s="1"/>
  <c r="K297" i="31"/>
  <c r="L297" i="31"/>
  <c r="M297" i="31"/>
  <c r="E298" i="31"/>
  <c r="F298" i="31"/>
  <c r="H298" i="31"/>
  <c r="G298" i="31" s="1"/>
  <c r="I298" i="31"/>
  <c r="K298" i="31"/>
  <c r="L298" i="31"/>
  <c r="M298" i="31"/>
  <c r="E299" i="31"/>
  <c r="F299" i="31"/>
  <c r="H299" i="31"/>
  <c r="G299" i="31" s="1"/>
  <c r="K299" i="31"/>
  <c r="L299" i="31"/>
  <c r="M299" i="31"/>
  <c r="E300" i="31"/>
  <c r="F300" i="31"/>
  <c r="H300" i="31"/>
  <c r="G300" i="31" s="1"/>
  <c r="K300" i="31"/>
  <c r="L300" i="31"/>
  <c r="M300" i="31"/>
  <c r="E301" i="31"/>
  <c r="F301" i="31"/>
  <c r="H301" i="31"/>
  <c r="G301" i="31" s="1"/>
  <c r="K301" i="31"/>
  <c r="L301" i="31"/>
  <c r="M301" i="31"/>
  <c r="E302" i="31"/>
  <c r="F302" i="31"/>
  <c r="H302" i="31"/>
  <c r="G302" i="31" s="1"/>
  <c r="I302" i="31"/>
  <c r="J302" i="31"/>
  <c r="K302" i="31"/>
  <c r="L302" i="31"/>
  <c r="M302" i="31"/>
  <c r="E303" i="31"/>
  <c r="F303" i="31"/>
  <c r="H303" i="31"/>
  <c r="G303" i="31" s="1"/>
  <c r="K303" i="31"/>
  <c r="L303" i="31"/>
  <c r="M303" i="31"/>
  <c r="E304" i="31"/>
  <c r="F304" i="31"/>
  <c r="H304" i="31"/>
  <c r="G304" i="31" s="1"/>
  <c r="I304" i="31"/>
  <c r="J304" i="31"/>
  <c r="K304" i="31"/>
  <c r="L304" i="31"/>
  <c r="M304" i="31"/>
  <c r="E305" i="31"/>
  <c r="F305" i="31"/>
  <c r="H305" i="31"/>
  <c r="G305" i="31" s="1"/>
  <c r="K305" i="31"/>
  <c r="L305" i="31"/>
  <c r="M305" i="31"/>
  <c r="E306" i="31"/>
  <c r="F306" i="31"/>
  <c r="H306" i="31"/>
  <c r="G306" i="31" s="1"/>
  <c r="K306" i="31"/>
  <c r="L306" i="31"/>
  <c r="M306" i="31"/>
  <c r="E307" i="31"/>
  <c r="F307" i="31"/>
  <c r="H307" i="31"/>
  <c r="G307" i="31" s="1"/>
  <c r="K307" i="31"/>
  <c r="L307" i="31"/>
  <c r="M307" i="31"/>
  <c r="E308" i="31"/>
  <c r="F308" i="31"/>
  <c r="H308" i="31"/>
  <c r="G308" i="31" s="1"/>
  <c r="I308" i="31"/>
  <c r="K308" i="31"/>
  <c r="L308" i="31"/>
  <c r="M308" i="31"/>
  <c r="E309" i="31"/>
  <c r="F309" i="31"/>
  <c r="H309" i="31"/>
  <c r="G309" i="31" s="1"/>
  <c r="K309" i="31"/>
  <c r="L309" i="31"/>
  <c r="M309" i="31"/>
  <c r="E310" i="31"/>
  <c r="F310" i="31"/>
  <c r="H310" i="31"/>
  <c r="G310" i="31" s="1"/>
  <c r="I310" i="31"/>
  <c r="J310" i="31"/>
  <c r="K310" i="31"/>
  <c r="L310" i="31"/>
  <c r="M310" i="31"/>
  <c r="E311" i="31"/>
  <c r="F311" i="31"/>
  <c r="H311" i="31"/>
  <c r="G311" i="31" s="1"/>
  <c r="K311" i="31"/>
  <c r="L311" i="31"/>
  <c r="M311" i="31"/>
  <c r="E312" i="31"/>
  <c r="F312" i="31"/>
  <c r="H312" i="31"/>
  <c r="G312" i="31" s="1"/>
  <c r="I312" i="31"/>
  <c r="J312" i="31"/>
  <c r="K312" i="31"/>
  <c r="L312" i="31"/>
  <c r="M312" i="31"/>
  <c r="E313" i="31"/>
  <c r="F313" i="31"/>
  <c r="H313" i="31"/>
  <c r="G313" i="31" s="1"/>
  <c r="I313" i="31"/>
  <c r="K313" i="31"/>
  <c r="L313" i="31"/>
  <c r="M313" i="31"/>
  <c r="E314" i="31"/>
  <c r="F314" i="31"/>
  <c r="H314" i="31"/>
  <c r="G314" i="31" s="1"/>
  <c r="K314" i="31"/>
  <c r="L314" i="31"/>
  <c r="M314" i="31"/>
  <c r="E315" i="31"/>
  <c r="F315" i="31"/>
  <c r="H315" i="31"/>
  <c r="G315" i="31" s="1"/>
  <c r="K315" i="31"/>
  <c r="L315" i="31"/>
  <c r="M315" i="31"/>
  <c r="E316" i="31"/>
  <c r="F316" i="31"/>
  <c r="H316" i="31"/>
  <c r="G316" i="31" s="1"/>
  <c r="J316" i="31"/>
  <c r="K316" i="31"/>
  <c r="L316" i="31"/>
  <c r="M316" i="31"/>
  <c r="E317" i="31"/>
  <c r="F317" i="31"/>
  <c r="H317" i="31"/>
  <c r="G317" i="31" s="1"/>
  <c r="K317" i="31"/>
  <c r="L317" i="31"/>
  <c r="M317" i="31"/>
  <c r="E318" i="31"/>
  <c r="F318" i="31"/>
  <c r="H318" i="31"/>
  <c r="G318" i="31" s="1"/>
  <c r="I318" i="31"/>
  <c r="J318" i="31"/>
  <c r="K318" i="31"/>
  <c r="L318" i="31"/>
  <c r="M318" i="31"/>
  <c r="E319" i="31"/>
  <c r="F319" i="31"/>
  <c r="H319" i="31"/>
  <c r="G319" i="31" s="1"/>
  <c r="K319" i="31"/>
  <c r="L319" i="31"/>
  <c r="M319" i="31"/>
  <c r="E320" i="31"/>
  <c r="F320" i="31"/>
  <c r="H320" i="31"/>
  <c r="G320" i="31" s="1"/>
  <c r="K320" i="31"/>
  <c r="L320" i="31"/>
  <c r="M320" i="31"/>
  <c r="E321" i="31"/>
  <c r="F321" i="31"/>
  <c r="H321" i="31"/>
  <c r="G321" i="31" s="1"/>
  <c r="K321" i="31"/>
  <c r="L321" i="31"/>
  <c r="M321" i="31"/>
  <c r="E322" i="31"/>
  <c r="F322" i="31"/>
  <c r="H322" i="31"/>
  <c r="G322" i="31" s="1"/>
  <c r="K322" i="31"/>
  <c r="L322" i="31"/>
  <c r="M322" i="31"/>
  <c r="E323" i="31"/>
  <c r="F323" i="31"/>
  <c r="H323" i="31"/>
  <c r="G323" i="31" s="1"/>
  <c r="K323" i="31"/>
  <c r="L323" i="31"/>
  <c r="M323" i="31"/>
  <c r="E324" i="31"/>
  <c r="F324" i="31"/>
  <c r="H324" i="31"/>
  <c r="G324" i="31" s="1"/>
  <c r="K324" i="31"/>
  <c r="L324" i="31"/>
  <c r="M324" i="31"/>
  <c r="E325" i="31"/>
  <c r="F325" i="31"/>
  <c r="H325" i="31"/>
  <c r="G325" i="31" s="1"/>
  <c r="K325" i="31"/>
  <c r="L325" i="31"/>
  <c r="M325" i="31"/>
  <c r="E326" i="31"/>
  <c r="F326" i="31"/>
  <c r="H326" i="31"/>
  <c r="G326" i="31" s="1"/>
  <c r="I326" i="31"/>
  <c r="J326" i="31"/>
  <c r="K326" i="31"/>
  <c r="L326" i="31"/>
  <c r="M326" i="31"/>
  <c r="E327" i="31"/>
  <c r="F327" i="31"/>
  <c r="H327" i="31"/>
  <c r="G327" i="31" s="1"/>
  <c r="K327" i="31"/>
  <c r="L327" i="31"/>
  <c r="M327" i="31"/>
  <c r="E328" i="31"/>
  <c r="F328" i="31"/>
  <c r="H328" i="31"/>
  <c r="G328" i="31" s="1"/>
  <c r="I328" i="31"/>
  <c r="J328" i="31"/>
  <c r="K328" i="31"/>
  <c r="L328" i="31"/>
  <c r="M328" i="31"/>
  <c r="E329" i="31"/>
  <c r="F329" i="31"/>
  <c r="H329" i="31"/>
  <c r="G329" i="31" s="1"/>
  <c r="K329" i="31"/>
  <c r="L329" i="31"/>
  <c r="M329" i="31"/>
  <c r="E330" i="31"/>
  <c r="F330" i="31"/>
  <c r="H330" i="31"/>
  <c r="G330" i="31" s="1"/>
  <c r="K330" i="31"/>
  <c r="L330" i="31"/>
  <c r="M330" i="31"/>
  <c r="E331" i="31"/>
  <c r="F331" i="31"/>
  <c r="H331" i="31"/>
  <c r="G331" i="31" s="1"/>
  <c r="K331" i="31"/>
  <c r="L331" i="31"/>
  <c r="M331" i="31"/>
  <c r="E332" i="31"/>
  <c r="F332" i="31"/>
  <c r="H332" i="31"/>
  <c r="G332" i="31" s="1"/>
  <c r="K332" i="31"/>
  <c r="L332" i="31"/>
  <c r="M332" i="31"/>
  <c r="E333" i="31"/>
  <c r="F333" i="31"/>
  <c r="H333" i="31"/>
  <c r="G333" i="31" s="1"/>
  <c r="K333" i="31"/>
  <c r="L333" i="31"/>
  <c r="M333" i="31"/>
  <c r="J320" i="31" l="1"/>
  <c r="J296" i="31"/>
  <c r="J216" i="31"/>
  <c r="J256" i="31"/>
  <c r="J176" i="31"/>
  <c r="J280" i="31"/>
  <c r="J200" i="31"/>
  <c r="J184" i="31"/>
  <c r="J109" i="31"/>
  <c r="J168" i="31"/>
  <c r="J268" i="31"/>
  <c r="J324" i="31"/>
  <c r="I276" i="31"/>
  <c r="J228" i="31"/>
  <c r="J188" i="31"/>
  <c r="J284" i="31"/>
  <c r="J332" i="31"/>
  <c r="J236" i="31"/>
  <c r="J196" i="31"/>
  <c r="J300" i="31"/>
  <c r="I292" i="31"/>
  <c r="J252" i="31"/>
  <c r="J244" i="31"/>
  <c r="J204" i="31"/>
  <c r="J172" i="31"/>
  <c r="J107" i="31"/>
  <c r="J212" i="31"/>
  <c r="I175" i="31"/>
  <c r="J287" i="31"/>
  <c r="I167" i="31"/>
  <c r="I279" i="31"/>
  <c r="J223" i="31"/>
  <c r="J53" i="31"/>
  <c r="J61" i="31"/>
  <c r="J45" i="31"/>
  <c r="J195" i="31"/>
  <c r="J227" i="31"/>
  <c r="J321" i="31"/>
  <c r="J225" i="31"/>
  <c r="I217" i="31"/>
  <c r="J257" i="31"/>
  <c r="I249" i="31"/>
  <c r="J289" i="31"/>
  <c r="I281" i="31"/>
  <c r="I185" i="31"/>
  <c r="I239" i="31"/>
  <c r="I231" i="31"/>
  <c r="I110" i="31"/>
  <c r="J68" i="31"/>
  <c r="J271" i="31"/>
  <c r="J263" i="31"/>
  <c r="J215" i="31"/>
  <c r="J255" i="31"/>
  <c r="J327" i="31"/>
  <c r="J319" i="31"/>
  <c r="J207" i="31"/>
  <c r="J311" i="31"/>
  <c r="J303" i="31"/>
  <c r="J199" i="31"/>
  <c r="J104" i="31"/>
  <c r="J295" i="31"/>
  <c r="J191" i="31"/>
  <c r="J247" i="31"/>
  <c r="J183" i="31"/>
  <c r="I82" i="31"/>
  <c r="J173" i="31"/>
  <c r="I277" i="31"/>
  <c r="I229" i="31"/>
  <c r="J181" i="31"/>
  <c r="I317" i="31"/>
  <c r="J269" i="31"/>
  <c r="I50" i="31"/>
  <c r="I28" i="31"/>
  <c r="I80" i="31"/>
  <c r="I58" i="31"/>
  <c r="J12" i="31"/>
  <c r="I64" i="31"/>
  <c r="J20" i="31"/>
  <c r="I90" i="31"/>
  <c r="I72" i="31"/>
  <c r="J226" i="31"/>
  <c r="J76" i="31"/>
  <c r="J314" i="31"/>
  <c r="J266" i="31"/>
  <c r="J194" i="31"/>
  <c r="J170" i="31"/>
  <c r="J330" i="31"/>
  <c r="J282" i="31"/>
  <c r="J242" i="31"/>
  <c r="J306" i="31"/>
  <c r="J258" i="31"/>
  <c r="J218" i="31"/>
  <c r="I186" i="31"/>
  <c r="J92" i="31"/>
  <c r="J46" i="31"/>
  <c r="J322" i="31"/>
  <c r="J234" i="31"/>
  <c r="J100" i="31"/>
  <c r="J54" i="31"/>
  <c r="I21" i="31"/>
  <c r="J93" i="31"/>
  <c r="J47" i="31"/>
  <c r="I323" i="31"/>
  <c r="I283" i="31"/>
  <c r="I171" i="31"/>
  <c r="I96" i="31"/>
  <c r="J331" i="31"/>
  <c r="I307" i="31"/>
  <c r="I291" i="31"/>
  <c r="I267" i="31"/>
  <c r="J251" i="31"/>
  <c r="I211" i="31"/>
  <c r="I179" i="31"/>
  <c r="J235" i="31"/>
  <c r="J315" i="31"/>
  <c r="J275" i="31"/>
  <c r="J187" i="31"/>
  <c r="J299" i="31"/>
  <c r="J259" i="31"/>
  <c r="J219" i="31"/>
  <c r="J203" i="31"/>
  <c r="J106" i="31"/>
  <c r="J102" i="31"/>
  <c r="J193" i="31"/>
  <c r="J101" i="31"/>
  <c r="J95" i="31"/>
  <c r="J89" i="31"/>
  <c r="J85" i="31"/>
  <c r="J79" i="31"/>
  <c r="I69" i="31"/>
  <c r="J105" i="31"/>
  <c r="I87" i="31"/>
  <c r="J88" i="31"/>
  <c r="J63" i="31"/>
  <c r="I57" i="31"/>
  <c r="J43" i="31"/>
  <c r="I23" i="31"/>
  <c r="J71" i="31"/>
  <c r="J22" i="31"/>
  <c r="J37" i="31"/>
  <c r="J15" i="31"/>
  <c r="J29" i="31"/>
  <c r="J49" i="31"/>
  <c r="J108" i="31"/>
  <c r="J62" i="31"/>
  <c r="J48" i="31"/>
  <c r="J13" i="31"/>
  <c r="J77" i="31"/>
  <c r="J55" i="31"/>
  <c r="J35" i="31"/>
  <c r="J78" i="31"/>
  <c r="J36" i="31"/>
  <c r="J9" i="31"/>
  <c r="J83" i="31"/>
  <c r="J41" i="31"/>
  <c r="J301" i="31"/>
  <c r="J213" i="31"/>
  <c r="I237" i="31"/>
  <c r="I189" i="31"/>
  <c r="I44" i="31"/>
  <c r="J309" i="31"/>
  <c r="J261" i="31"/>
  <c r="J221" i="31"/>
  <c r="I74" i="31"/>
  <c r="I66" i="31"/>
  <c r="I32" i="31"/>
  <c r="J7" i="31"/>
  <c r="I6" i="31"/>
  <c r="I98" i="31"/>
  <c r="I26" i="31"/>
  <c r="J10" i="31"/>
  <c r="J253" i="31"/>
  <c r="I60" i="31"/>
  <c r="I293" i="31"/>
  <c r="J205" i="31"/>
  <c r="J325" i="31"/>
  <c r="J197" i="31"/>
  <c r="I52" i="31"/>
  <c r="J333" i="31"/>
  <c r="J285" i="31"/>
  <c r="J245" i="31"/>
  <c r="I86" i="31"/>
  <c r="J297" i="31"/>
  <c r="J233" i="31"/>
  <c r="J273" i="31"/>
  <c r="J209" i="31"/>
  <c r="J329" i="31"/>
  <c r="J265" i="31"/>
  <c r="J201" i="31"/>
  <c r="J18" i="31"/>
  <c r="J305" i="31"/>
  <c r="J241" i="31"/>
  <c r="J177" i="31"/>
  <c r="J14" i="31"/>
  <c r="J94" i="31"/>
  <c r="J84" i="31"/>
  <c r="J70" i="31"/>
  <c r="J56" i="31"/>
  <c r="J42" i="31"/>
  <c r="J169" i="31"/>
  <c r="F5" i="31"/>
  <c r="E5" i="31" l="1"/>
  <c r="Z5" i="31" l="1"/>
  <c r="M5" i="31"/>
  <c r="L5" i="31"/>
  <c r="K5" i="31"/>
  <c r="H5" i="31"/>
  <c r="G5" i="31" s="1"/>
  <c r="J5" i="31" l="1"/>
  <c r="I5" i="31"/>
</calcChain>
</file>

<file path=xl/sharedStrings.xml><?xml version="1.0" encoding="utf-8"?>
<sst xmlns="http://schemas.openxmlformats.org/spreadsheetml/2006/main" count="3212" uniqueCount="1333">
  <si>
    <t>OBSERVAÇÃO</t>
  </si>
  <si>
    <t>ESPECIFARMA</t>
  </si>
  <si>
    <t>INSTITUTO DIVA ALVES DO BRASIL</t>
  </si>
  <si>
    <t>BANCO</t>
  </si>
  <si>
    <t>BRADESCO</t>
  </si>
  <si>
    <t>FUNDO FIXO</t>
  </si>
  <si>
    <t>CLARO S.A</t>
  </si>
  <si>
    <t>F V B COMERCIO E SERVIÇOS DE MAQUINAS LTDA</t>
  </si>
  <si>
    <t>EVERALDO FONSECA DA SILVA</t>
  </si>
  <si>
    <t>PRO-RAD CONSULTORES EM RADIOPROTEÇÃO S/S LTDA</t>
  </si>
  <si>
    <t>33.747.288/0001-11</t>
  </si>
  <si>
    <t>12.955.134/0001-45</t>
  </si>
  <si>
    <t>40.432.544/0062-69</t>
  </si>
  <si>
    <t>28.428.759/0001-99</t>
  </si>
  <si>
    <t>06.022.597/0001-51</t>
  </si>
  <si>
    <t>10.634.531/0002-70</t>
  </si>
  <si>
    <t>07.366.296/0001-08</t>
  </si>
  <si>
    <t>LINDE GASES LTDA</t>
  </si>
  <si>
    <t>PAGAMENTO DE FUNCIONÁRIOS</t>
  </si>
  <si>
    <t>03.400.526/0001-57</t>
  </si>
  <si>
    <t>SAN MONTEC ELETRONICA LTDA ME</t>
  </si>
  <si>
    <t>SERVIOESTE RIO DE JANEIRO LTDA</t>
  </si>
  <si>
    <t>AGUA E SECO LAVANDERIAS LTDA</t>
  </si>
  <si>
    <t>BD DISTRIBUIDORA DE MEDICAMENTOS E MATERIAL</t>
  </si>
  <si>
    <t>VIP SERVICE TRANSPORTES E LOCAÇÕES</t>
  </si>
  <si>
    <t>SONIPREV PREVENÇÃO E DIAGNOSTICO LTDA</t>
  </si>
  <si>
    <t>BIOXXI SERVIÇOS DE ESTERILIZAÇÃO LTDA</t>
  </si>
  <si>
    <t>HOSPIDATA S/S LTDA</t>
  </si>
  <si>
    <t>UNIDADE</t>
  </si>
  <si>
    <t>CONVICTA AUDITORES INDEPENDENTES S/S</t>
  </si>
  <si>
    <t>CANAA EQUIPAMENTOS DE COMBATE A INCENDIO LTDA</t>
  </si>
  <si>
    <t>RESCISÕES</t>
  </si>
  <si>
    <t>IMPOSTO</t>
  </si>
  <si>
    <t>SALDO</t>
  </si>
  <si>
    <t>GAG ADVOGADOS ASSOCIADOS</t>
  </si>
  <si>
    <t>CACD RADIOLOGIA LTDA</t>
  </si>
  <si>
    <t>OREGON FARMACEUTICA LTDA</t>
  </si>
  <si>
    <t>CÓDIGO DA DESPESA</t>
  </si>
  <si>
    <t>03.17.01</t>
  </si>
  <si>
    <t>IDENTIFICADOR BANCÁRIO</t>
  </si>
  <si>
    <t>TIPO DE DOC</t>
  </si>
  <si>
    <t>Nº DOC</t>
  </si>
  <si>
    <t>DATA DE PAGAMENTO</t>
  </si>
  <si>
    <t>TIPO DA DESPESA</t>
  </si>
  <si>
    <t>ENTRADA</t>
  </si>
  <si>
    <t>SAÍDA</t>
  </si>
  <si>
    <t>Saldo Inicial:</t>
  </si>
  <si>
    <t>ABSKAN COMERCIO E INDUSTRIA DE ALIMENTOS LTDA</t>
  </si>
  <si>
    <t>ART CONTABIL SERVICOS ESTRATEGICOS LTDA</t>
  </si>
  <si>
    <t>ASTHAMED COM. PROD EQUIP HOSP</t>
  </si>
  <si>
    <t>AZEVEDO, DOS REIS ADVOGADOS &amp; ASSOCIADOS</t>
  </si>
  <si>
    <t xml:space="preserve">COMERCIAL RIO MEDICAMENTOS E MATERIAIS CIRURGICOS LTDA </t>
  </si>
  <si>
    <t>CONFIANCA DISTRIBUIDORA DE PRODUTOS LIMITADA</t>
  </si>
  <si>
    <t>COPOPEL COMERCIO DE ARTIGOS DESCARTAVEIS, HIGIENE E LIMPEZA LTDA</t>
  </si>
  <si>
    <t xml:space="preserve">CORPHO COMERCIO PRODUTOS HOSPITALARES </t>
  </si>
  <si>
    <t>ESPECIFARMA COM DE MEDICAMENTOS E PRO HOSPITALARES LTDA </t>
  </si>
  <si>
    <t>F V B COMERCIO E SERVICOS DE MAQUINAS LTDA</t>
  </si>
  <si>
    <t>G A REINOSO SERVICOS DE INFORMATICA</t>
  </si>
  <si>
    <t>ILAND COMERCIO E SERVICOS DE INFORMATICA LTDA</t>
  </si>
  <si>
    <t>LP FARMA COMERCIO, IMPORTACAO, EXPORTACAO E DISTRIBUIDORA DE PRODUTOS HOSPITALARES LTDA</t>
  </si>
  <si>
    <t>LPFARMA</t>
  </si>
  <si>
    <t>M M COMERCIO ATACADISTA DE ALIMENTOS E LAVANDERIA LTDA</t>
  </si>
  <si>
    <t>MEGA MIX RIO COMERCIO E SERVICOS LTDA</t>
  </si>
  <si>
    <t>NEO TECNOLOGIA DA INFORMATICA EIRELI</t>
  </si>
  <si>
    <t>NOSDE DO BRASIL INDUSTRIA E COMERCIO DE METAIS LTDA</t>
  </si>
  <si>
    <t>PRO-RAD CONSULTORES EM RADIOPROTECAO S/S LTDA</t>
  </si>
  <si>
    <t>R A BONATO SERVICOS DE DEDETIZACAO</t>
  </si>
  <si>
    <t>RM SCAN SERVICOS MEDICOS LTDA</t>
  </si>
  <si>
    <t>SANCHES E TELLES COMERCIO E SERVICOS DE PRODUTOS DE LIMPEZA EM GERAL LTDA</t>
  </si>
  <si>
    <t>SOLUMED DISTRIBUIDORA DE MEDICAMENTOS E PRODUTOS PARA SAUDE LTDA</t>
  </si>
  <si>
    <t>SONIPREV PREVENCAO E DIAGNOSTICO LTDA</t>
  </si>
  <si>
    <t>VGMED COM. DE MATERIAL HOSPITALAR</t>
  </si>
  <si>
    <t>VH E M PAPELARIA INFORMATICA LTDA</t>
  </si>
  <si>
    <t>VIP SERVICE TRANSPORTES E LOCACOES LTDA</t>
  </si>
  <si>
    <t>01.01</t>
  </si>
  <si>
    <t>13º SALÁRIO</t>
  </si>
  <si>
    <t>FÉRIAS</t>
  </si>
  <si>
    <t>01.02</t>
  </si>
  <si>
    <t>BENEFÍCIOS</t>
  </si>
  <si>
    <t>01.03</t>
  </si>
  <si>
    <t>01.04</t>
  </si>
  <si>
    <t>02.01</t>
  </si>
  <si>
    <t>02.02</t>
  </si>
  <si>
    <t>02.03</t>
  </si>
  <si>
    <t>03.01</t>
  </si>
  <si>
    <t>03.02</t>
  </si>
  <si>
    <t>03.03</t>
  </si>
  <si>
    <t>03.04</t>
  </si>
  <si>
    <t>03.05</t>
  </si>
  <si>
    <t>03.06</t>
  </si>
  <si>
    <t>03.07</t>
  </si>
  <si>
    <t>03.08</t>
  </si>
  <si>
    <t>03.09</t>
  </si>
  <si>
    <t>LIMPEZA</t>
  </si>
  <si>
    <t>03.10</t>
  </si>
  <si>
    <t>03.13</t>
  </si>
  <si>
    <t xml:space="preserve">INTERNET </t>
  </si>
  <si>
    <t>03.15</t>
  </si>
  <si>
    <t>03.16</t>
  </si>
  <si>
    <t>03.17</t>
  </si>
  <si>
    <t>03.17.02</t>
  </si>
  <si>
    <t>SERVIÇOS ESPECIALIZADOS PESSOA FÍSICA</t>
  </si>
  <si>
    <t>03.18</t>
  </si>
  <si>
    <t>SEGUROS</t>
  </si>
  <si>
    <t>04.01</t>
  </si>
  <si>
    <t>04.02</t>
  </si>
  <si>
    <t>04.03</t>
  </si>
  <si>
    <t>04.04</t>
  </si>
  <si>
    <t>04.05</t>
  </si>
  <si>
    <t>04.06</t>
  </si>
  <si>
    <t>ENERGIA ELÉTRICA</t>
  </si>
  <si>
    <t>Código</t>
  </si>
  <si>
    <t>Despesa</t>
  </si>
  <si>
    <t>Locação de Equipamentos de Informática</t>
  </si>
  <si>
    <t>EASY POWER COM DE MAQ E EQUIPAMENTOS</t>
  </si>
  <si>
    <t>Lanches e Refeições</t>
  </si>
  <si>
    <t>Tarifas Bancárias</t>
  </si>
  <si>
    <t>BANCO BRADESCO</t>
  </si>
  <si>
    <t>PREFEITURA DA CIDADE DO RJ</t>
  </si>
  <si>
    <t>GILMAR OLIVEIRA</t>
  </si>
  <si>
    <t>AC2F PROD HOSPITALARES</t>
  </si>
  <si>
    <t>AMORIM ASSESSORIA CONTABIL EIRELLI</t>
  </si>
  <si>
    <t>FP RESTAURANTE E COMERCIO DE ALIMENTOS</t>
  </si>
  <si>
    <t>GUIA DA PREVIDENCIA SOCIAL - GPS</t>
  </si>
  <si>
    <t>MINISTERIO DA FAZENDA - DARF COD 5952</t>
  </si>
  <si>
    <t>MINISTERIO DA FAZENDA - IR</t>
  </si>
  <si>
    <t>MINISTERIO DA FAZENDA - IRRF</t>
  </si>
  <si>
    <t>Rescisões</t>
  </si>
  <si>
    <t>MED CENTER COMERCIAL LTDA</t>
  </si>
  <si>
    <t>BLESSING MEDICINA LABORATORIAL E DIAGNOSTICO</t>
  </si>
  <si>
    <t>CAMINHAS S COMERCIAL LTDA</t>
  </si>
  <si>
    <t>Materiais de Limpeza e de Higiene</t>
  </si>
  <si>
    <t>FENAGUI COMERCIO DE MATERIAIS DESCARTAVEIS</t>
  </si>
  <si>
    <t>Materiais de Escritório</t>
  </si>
  <si>
    <t>FORM BOB PAPEIS LTDA</t>
  </si>
  <si>
    <t>PAPER RIO COMERCIO DE ARTIGOS DE PAPELARIA</t>
  </si>
  <si>
    <t>REVAL ATACADAO DE PAPELARIA LTDA</t>
  </si>
  <si>
    <t>LUVIAL DISTRIBUIDORA COM.VAR PROD LIMPEZA LTDA</t>
  </si>
  <si>
    <t>V H &amp;amp; M PAPELARIA  E INFORMATICA LTDA</t>
  </si>
  <si>
    <t>STOCK MED DIST. DE PROD FARMACEUTICOS LTDA</t>
  </si>
  <si>
    <t>BIONEXO DO BRASIL S.A</t>
  </si>
  <si>
    <t>Data de vencimento</t>
  </si>
  <si>
    <t>Data de Competência</t>
  </si>
  <si>
    <t>Categoria</t>
  </si>
  <si>
    <t>Descrição</t>
  </si>
  <si>
    <t>Cliente / Fornecedor</t>
  </si>
  <si>
    <t>Valor recebido</t>
  </si>
  <si>
    <t>Valor pago</t>
  </si>
  <si>
    <t>Saldo</t>
  </si>
  <si>
    <t>Conta</t>
  </si>
  <si>
    <t>Centro de custo</t>
  </si>
  <si>
    <t>Valor original</t>
  </si>
  <si>
    <t>Juros/Multa</t>
  </si>
  <si>
    <t>Descontos/Taxas</t>
  </si>
  <si>
    <t>Data de recebimento/pagamento</t>
  </si>
  <si>
    <t>Observações</t>
  </si>
  <si>
    <t>COMERCIAL CIRURGICA RIOCLARENSE LTDA</t>
  </si>
  <si>
    <t>LABORATÓRIO BIOMÉDICO</t>
  </si>
  <si>
    <t>BX AUTOMATICA APLICACOES</t>
  </si>
  <si>
    <t>MITSUKAWA BRASIL COMERCIAL EIRELI ME</t>
  </si>
  <si>
    <t>Manutenção de Equipamentos</t>
  </si>
  <si>
    <t>DISTRICENTER - CENTRO DE DISTRIB.</t>
  </si>
  <si>
    <t>OREGON FARMACEUTICA</t>
  </si>
  <si>
    <t>MARIA EDUARDA MACHADO GOMES</t>
  </si>
  <si>
    <t>PREFEITURA MUNICIPAL DE DUQUE DE CAXIAS</t>
  </si>
  <si>
    <t>TOKIO MARINE SEGURADORA S A</t>
  </si>
  <si>
    <t>SEMEAR DISTRIBUIDORA</t>
  </si>
  <si>
    <t>RESGATE INVEST FACIL</t>
  </si>
  <si>
    <t>MARGARIZO E SANCHES COMERCIO E SERVIÇOS DE PRODUTOS</t>
  </si>
  <si>
    <t>FP RESTAURANTE E COMERCIO DE ALIMENTOS EIRELI ME</t>
  </si>
  <si>
    <t>Locação de Equipamentos</t>
  </si>
  <si>
    <t>CACD RADIOLOGIA</t>
  </si>
  <si>
    <t>INSS sobre Salários - GPS</t>
  </si>
  <si>
    <t>IRRF s/ Salários - DARF 0561</t>
  </si>
  <si>
    <t>R L J IGUACUANO COM. DE MATERIAIS DE ESCRITORIO LTDA ME</t>
  </si>
  <si>
    <t>ROSILENE PEREIRA DE OLIVEIRA</t>
  </si>
  <si>
    <t>LUVIAL DISTRIBUIDORA</t>
  </si>
  <si>
    <t>ÁGUA E SECO LAVANDERIAS LTDA - EPP</t>
  </si>
  <si>
    <t>NEUROPHOTO EQUIPAMENTOS LTDA</t>
  </si>
  <si>
    <t>VITAI SOLUÇÕES LTDA</t>
  </si>
  <si>
    <t>CIRURGICA FERNANDES C. MAT CIR. HO. SO LTDA</t>
  </si>
  <si>
    <t>SOGAMAX DISTRIB. DE PROD. FARMACEUTICOS LTDA</t>
  </si>
  <si>
    <t>AVANTE BRASIL COMERCIO EIRELI</t>
  </si>
  <si>
    <t>Exames Médicos</t>
  </si>
  <si>
    <t>CAMINHAS COMERCIAL LTDA</t>
  </si>
  <si>
    <t>ANBIOTON IMPORTADORA LTDA</t>
  </si>
  <si>
    <t>AC2F PRODUTOS HOSPITALARES LTDA</t>
  </si>
  <si>
    <t>23.258.605/0001-82</t>
  </si>
  <si>
    <t>04.069.709/0001-02</t>
  </si>
  <si>
    <t>CJF ASSESSORIA EM SEGURANÇA DO TRABALHO E SAÚDE OCUPACIONAL LTDA ME</t>
  </si>
  <si>
    <t>FP RESTAURANTES E COMERCIO DE ALIMENTOS EIRELI ME</t>
  </si>
  <si>
    <t>32.755.131/0001-75</t>
  </si>
  <si>
    <t>FUTURA DISTRIBUIDORA DE MEDICAMENTOS</t>
  </si>
  <si>
    <t>17.700.763/0001-48</t>
  </si>
  <si>
    <t>NEO TECNOLOGIA DA INFORMÁTICA LTDA</t>
  </si>
  <si>
    <t>PREFEITURA DA CIDADE DO RIO DE JANEIRO - ISS</t>
  </si>
  <si>
    <t>29.138.328/0001-50</t>
  </si>
  <si>
    <t>SANCHES E TELLES</t>
  </si>
  <si>
    <t>V H &amp;amp;M PAPELARIA</t>
  </si>
  <si>
    <t>31.763.090/0001-04</t>
  </si>
  <si>
    <t>DISTRICENTER - CENTRI DE DISTRIB. DE MAT. DE LIMPEZA EIRELI</t>
  </si>
  <si>
    <t>22.826.574/0001-56</t>
  </si>
  <si>
    <t>01.264.420/0001-48</t>
  </si>
  <si>
    <t>10.269.296/0001-02</t>
  </si>
  <si>
    <t>34.512.073/0001-84</t>
  </si>
  <si>
    <t>BRASTEINER 2000 COMERCIO E LOCAÇÃO DE CONTEINERES LTDA</t>
  </si>
  <si>
    <t>07.026.132/0002-12</t>
  </si>
  <si>
    <t>01.790.382/0001-67</t>
  </si>
  <si>
    <t>GERBASE ARRUDA E GAZZANEO ADVOGADOS ASSOCIADOS</t>
  </si>
  <si>
    <t>17.391.998/0001-03</t>
  </si>
  <si>
    <t>PAGAMENTO FUNCIONÁRIOS</t>
  </si>
  <si>
    <t>42.498.600/0001-71</t>
  </si>
  <si>
    <t>67.729.178/0004-91</t>
  </si>
  <si>
    <t>22.706.161/0001-38</t>
  </si>
  <si>
    <t>05.120.086/0001-00</t>
  </si>
  <si>
    <t>PISOM DISTRIBUIDORA E COM DE PROD EIRELI ME</t>
  </si>
  <si>
    <t>22.758.378/0001-91</t>
  </si>
  <si>
    <t>33.164.021/0001-00</t>
  </si>
  <si>
    <t>BRADESCO - RESGATE INVEST FACIL</t>
  </si>
  <si>
    <t>60.746.948/0633-86</t>
  </si>
  <si>
    <t>BRADESCO - BLOQUEIO JUDICIAL</t>
  </si>
  <si>
    <t>BRADESCO - TRANSFERÊNCIA JUDICIAL</t>
  </si>
  <si>
    <t>BRADESCO - APLIC INVEST FACIL</t>
  </si>
  <si>
    <t>BRADESCO - DESBLOQUEIO JUDICIAL</t>
  </si>
  <si>
    <t>HELPMED SERVIÇOS EM SAÚDE S/S LTDA</t>
  </si>
  <si>
    <t>AZEVEDO DOS REIS ADVOGADOS ASSOCIADOS</t>
  </si>
  <si>
    <t>05.957.860/0001-31</t>
  </si>
  <si>
    <t>LOCATECH</t>
  </si>
  <si>
    <t>03.184.220/0001-00</t>
  </si>
  <si>
    <t>24.178.617/0001-60</t>
  </si>
  <si>
    <t>GILMAR DOS SANTOS OLIVEIRA</t>
  </si>
  <si>
    <t>677.560.345-20</t>
  </si>
  <si>
    <t>36.325.157/0001-34</t>
  </si>
  <si>
    <t>INGRID VIANA BATISTA</t>
  </si>
  <si>
    <t>155.147.337-26</t>
  </si>
  <si>
    <t>PRISCILA CONCEIÇÃO DA HORA</t>
  </si>
  <si>
    <t>129.767.387-50</t>
  </si>
  <si>
    <t>SABRINA DA SILVA AZEVEDO</t>
  </si>
  <si>
    <t>081.951.857-38</t>
  </si>
  <si>
    <t>PAULO CEZAR DA SILVA</t>
  </si>
  <si>
    <t>056.227.297-69</t>
  </si>
  <si>
    <t>003.897.597-16</t>
  </si>
  <si>
    <t>UPA DUQUE DE CAXIAS</t>
  </si>
  <si>
    <t>13.508.772/0001-80</t>
  </si>
  <si>
    <t>172.162.237-30</t>
  </si>
  <si>
    <t>00.857.492/0001-36</t>
  </si>
  <si>
    <t>11.260.846/0001-75</t>
  </si>
  <si>
    <t>21.526.341/0001-75</t>
  </si>
  <si>
    <t>CONTA AZUL SOFTWARE LTDA</t>
  </si>
  <si>
    <t>DIMAS DE MELO PIMENTA SISTEMAS</t>
  </si>
  <si>
    <t>COSTA E CAMARGO COM. DE PROD. HOSP. LTDA</t>
  </si>
  <si>
    <t xml:space="preserve">STOCK MED DISTRIBUIDORA DE PRODUTOS FARMACEUTICOS </t>
  </si>
  <si>
    <t>LABORATÓRIO BIOMÉDICO LB LTDA</t>
  </si>
  <si>
    <t>REVAL ATACADO DE PAPELARIA</t>
  </si>
  <si>
    <t>CARMEN LORENA DA SILVA VASCONCELOS</t>
  </si>
  <si>
    <t>COMERCIAL CIRUGICA RIOCLARENSE LTDA</t>
  </si>
  <si>
    <t>SOLUMED DISTR. MED PROD SAUDE LTDA</t>
  </si>
  <si>
    <t>N I PRODUTOS HOSPITALARES LTDA</t>
  </si>
  <si>
    <t>61.099.008/0030-86</t>
  </si>
  <si>
    <t>05.206.246/0001-38</t>
  </si>
  <si>
    <t>17.391.989/0001-03</t>
  </si>
  <si>
    <t>G A G ADVOGADOS ASSOCIADOS</t>
  </si>
  <si>
    <t>20.650.862/0001-77</t>
  </si>
  <si>
    <t>822.385.535-68</t>
  </si>
  <si>
    <t>11.896.538/0001-42</t>
  </si>
  <si>
    <t>29.601.926/0001-42</t>
  </si>
  <si>
    <t>52.434.156/0001-84</t>
  </si>
  <si>
    <t>CLARO S A</t>
  </si>
  <si>
    <t>PRO-RAD CONSULTORIA</t>
  </si>
  <si>
    <t>SEPARAR PRODUTOS E SERVIÇOS LTDA</t>
  </si>
  <si>
    <t>ANDERSON DA SILVA MONTEIRO</t>
  </si>
  <si>
    <t>RIO CAR - FERTRANSPOR</t>
  </si>
  <si>
    <t>FÁBIO MENDES LOPES</t>
  </si>
  <si>
    <t>JOSE ANTONIO DA SILVA FILHO</t>
  </si>
  <si>
    <t>C A C D RADIOLOGIA LTDA</t>
  </si>
  <si>
    <t>S A N MONTEC ELETRONICA LTDA ME</t>
  </si>
  <si>
    <t>079.569.107-65</t>
  </si>
  <si>
    <t>151.747.597-08</t>
  </si>
  <si>
    <t>380.836.475-00</t>
  </si>
  <si>
    <t>UPA BOTAFOGO</t>
  </si>
  <si>
    <t>ESPECIFARMA COMERCIO DE MEDICAMENTOS E PROD. HOSPI</t>
  </si>
  <si>
    <t>VOLGEN HOSPITALAR LTDA ME</t>
  </si>
  <si>
    <t>SANCHES E TELLES COMERCIO E SERVIÇOS DE PRODUTOS</t>
  </si>
  <si>
    <t>VALDEVINA TEIXEIRA LOPES FILHA</t>
  </si>
  <si>
    <t>LEANDRA PRISCILA SILVA DE OLIVEIRA</t>
  </si>
  <si>
    <t>LUCIANA CARMEN DE ARAUJO</t>
  </si>
  <si>
    <t>CELIA KRISTINA MARTINS DOS SANTOS</t>
  </si>
  <si>
    <t>ADRIANA CHAVES DO ROSARIO FERREIRA</t>
  </si>
  <si>
    <t>MARIA DE OLIVEIRA SIQUEIRA</t>
  </si>
  <si>
    <t>TARCILA SOARES OLIVEIRA DE SOUZA ALBERICO</t>
  </si>
  <si>
    <t>CARLOS EDUARDO DA CONCEIÇÃO</t>
  </si>
  <si>
    <t>WANDERLICE FERREIRA DO PRADO</t>
  </si>
  <si>
    <t>JORCELEA DO CARMO E SILVA</t>
  </si>
  <si>
    <t>GOLDEN DISTRIBUIDORA LTDA</t>
  </si>
  <si>
    <t>JEAN PIERRE PEREIRA JACINTO</t>
  </si>
  <si>
    <t>PRISCILA DOS SANTOS VIEIRA</t>
  </si>
  <si>
    <t>ANA CLAUDIA VIEIRA DE OLIVEIRA</t>
  </si>
  <si>
    <t xml:space="preserve">MARILDA APARECIDA PAULINO </t>
  </si>
  <si>
    <t>WILLIAM MARINHO LUCAS</t>
  </si>
  <si>
    <t>ANTÔNIA ARAUJO DE FARIAS</t>
  </si>
  <si>
    <t>MARCILON SANTOS DE SOUZA</t>
  </si>
  <si>
    <t>MARIANA GOMES DE OLIVEIRA</t>
  </si>
  <si>
    <t>ALINE ROCHA GONÇALVES</t>
  </si>
  <si>
    <t>DENILZA LEMOS COSTA</t>
  </si>
  <si>
    <t>CILZETE MARIA DA SILVA</t>
  </si>
  <si>
    <t>PAULO HENRIQUE ANTUNES DA SILVA</t>
  </si>
  <si>
    <t>MILENE DA SILVA</t>
  </si>
  <si>
    <t>JCM NITEROI REFRIGERAÇÃO LTDA</t>
  </si>
  <si>
    <t>ESTERILIZAÇÃO</t>
  </si>
  <si>
    <t>B X AUTOMATICA APLICACOES</t>
  </si>
  <si>
    <t>LUCAS DE GOÉS GERBASE</t>
  </si>
  <si>
    <t>122.640.867-26</t>
  </si>
  <si>
    <t>037.364.687-92</t>
  </si>
  <si>
    <t>823.690.036-34</t>
  </si>
  <si>
    <t>989.297.047-00</t>
  </si>
  <si>
    <t>769.369.617-20</t>
  </si>
  <si>
    <t>016.106.937-10</t>
  </si>
  <si>
    <t>078.386.577-50</t>
  </si>
  <si>
    <t>076.734.957-16</t>
  </si>
  <si>
    <t>507.322.697-68</t>
  </si>
  <si>
    <t>025.238.184-00</t>
  </si>
  <si>
    <t>018.456.187-69</t>
  </si>
  <si>
    <t>051.398.527-13</t>
  </si>
  <si>
    <t>070.490.837-98</t>
  </si>
  <si>
    <t>108.243.447-74</t>
  </si>
  <si>
    <t>078.407.837-83</t>
  </si>
  <si>
    <t>899.335.757-91</t>
  </si>
  <si>
    <t>099.422.287-48</t>
  </si>
  <si>
    <t>041.274.057-59</t>
  </si>
  <si>
    <t>020.484.797-40</t>
  </si>
  <si>
    <t>132.498.297-73</t>
  </si>
  <si>
    <t>995.443.347-34</t>
  </si>
  <si>
    <t>136.515.587-03</t>
  </si>
  <si>
    <t>138.176.797-42</t>
  </si>
  <si>
    <t>08.824.171/0001-47</t>
  </si>
  <si>
    <t>04.196.935/0008-12</t>
  </si>
  <si>
    <t>14.229.337/0001-80</t>
  </si>
  <si>
    <t>12.955.134/0006-50</t>
  </si>
  <si>
    <t>CONTRATO DE GESTÃO</t>
  </si>
  <si>
    <t>PONTO MAIS</t>
  </si>
  <si>
    <t>CONTECOM DIST. DE MATERIIAL DE LIMP. E DESC.</t>
  </si>
  <si>
    <t>AGILIZE DIST PROD DE LIMPEZA EIRELI ME</t>
  </si>
  <si>
    <t>INTERNET</t>
  </si>
  <si>
    <t>VIVIAN MOREIRA</t>
  </si>
  <si>
    <t>26.214.141/0001-09</t>
  </si>
  <si>
    <t>23.863.463/0001-82</t>
  </si>
  <si>
    <t>28.529.175/0001-00</t>
  </si>
  <si>
    <t>089.282.377-18</t>
  </si>
  <si>
    <t>00.874.929/0001-40</t>
  </si>
  <si>
    <t>BIONEXO DO BRASIL S A</t>
  </si>
  <si>
    <t>CAIO LUIZ OLIVEIRA DOS SANTOS</t>
  </si>
  <si>
    <t>EDVALDO FREITAS PINHEIRO</t>
  </si>
  <si>
    <t>SATÉLITE COM DE MAT DE ESC DE LIMP INF. LTDA</t>
  </si>
  <si>
    <t>MARCIA MARTINS PESSOA</t>
  </si>
  <si>
    <t>KOLOMAN CONTROLE DE PRAGAS URBANAS LTDA ME</t>
  </si>
  <si>
    <t>CAROLINA FERREIRA MENEZES</t>
  </si>
  <si>
    <t>094.091.507-36</t>
  </si>
  <si>
    <t>REFRIGERAÇÃO DUFRIO COMERCIO E IMPORTAÇÃO LTDA</t>
  </si>
  <si>
    <t>02.858.244/0001-35</t>
  </si>
  <si>
    <t>13.369.407/0001-32</t>
  </si>
  <si>
    <t>102.817.934-09</t>
  </si>
  <si>
    <t>051.551.057-22</t>
  </si>
  <si>
    <t>13.250.500/0001-23</t>
  </si>
  <si>
    <t>00.360.305/0001-04</t>
  </si>
  <si>
    <t>CAIXA ECONOMICA</t>
  </si>
  <si>
    <t>01.754.239/0005-43</t>
  </si>
  <si>
    <t>RENATA TRINDADE REIFF</t>
  </si>
  <si>
    <t>108.248.027-48</t>
  </si>
  <si>
    <t>MICHELLE PINHEIRO DE ALMEIDA ROCHA</t>
  </si>
  <si>
    <t>081.493.537-04</t>
  </si>
  <si>
    <t>WALTER ELIZIO DE CARVALHO</t>
  </si>
  <si>
    <t>027.240.197-84</t>
  </si>
  <si>
    <t>AQUI O SONHO COMECOU EMBALAGENS LTDA</t>
  </si>
  <si>
    <t>Luciana Nascimento de Almeida - Limpclean-Rio Eire</t>
  </si>
  <si>
    <t>24.477.405/0001-83</t>
  </si>
  <si>
    <t>PABLO MARQUES DE AGUIAR</t>
  </si>
  <si>
    <t>098.359.877-00</t>
  </si>
  <si>
    <t>JEFERSON DE SOUZA FELIPE</t>
  </si>
  <si>
    <t>335.417.858-29</t>
  </si>
  <si>
    <t>04.981.484/0001-58</t>
  </si>
  <si>
    <t>25.035.004/0001-36</t>
  </si>
  <si>
    <t>EVANDRO SILVA NOGUEIRA</t>
  </si>
  <si>
    <t>BANCO DO BRASIL</t>
  </si>
  <si>
    <t/>
  </si>
  <si>
    <t>RODRIGO GONÇALVES GOMES</t>
  </si>
  <si>
    <t>116.076.337-28</t>
  </si>
  <si>
    <t>AGATHA CHRISTIE MACHADO DOS SANTOS MORAIS</t>
  </si>
  <si>
    <t>153.327.867-94</t>
  </si>
  <si>
    <t>ALESSANDRA BARROS DA SILVA</t>
  </si>
  <si>
    <t>075.031.797-32</t>
  </si>
  <si>
    <t>ALEXANDRE OLIVEIRA SOUZA</t>
  </si>
  <si>
    <t>033.212.067-81</t>
  </si>
  <si>
    <t>ALINE CRISTINA MACHADO DOS SANTOS</t>
  </si>
  <si>
    <t>140.889.797-02</t>
  </si>
  <si>
    <t>ALLAN DA SILVA ROCHA</t>
  </si>
  <si>
    <t>115.604.967-97</t>
  </si>
  <si>
    <t>ANELISE RAMOS DA SILVA</t>
  </si>
  <si>
    <t>034.220.027-58</t>
  </si>
  <si>
    <t>DANIANE REIS DA PAIXÃO</t>
  </si>
  <si>
    <t>157.896.857-73</t>
  </si>
  <si>
    <t>EDIO JUNIO DE MELO PAULA</t>
  </si>
  <si>
    <t>144.891.597-06</t>
  </si>
  <si>
    <t>ELIANE APARECIDA DE OLIVEIRA MOURA</t>
  </si>
  <si>
    <t>959.560.937-49</t>
  </si>
  <si>
    <t>ERCI FERREIRA PINTO</t>
  </si>
  <si>
    <t>689.582.507-04</t>
  </si>
  <si>
    <t>ERICA DE OLIVEIRA PORTO FREIRE</t>
  </si>
  <si>
    <t>075.051.497-33</t>
  </si>
  <si>
    <t>ERICA GRACIELLE ROQUE PIRES FERREIRA</t>
  </si>
  <si>
    <t>075.126.587-02</t>
  </si>
  <si>
    <t>FERNANDA RODRIGUES TEIXEIRA</t>
  </si>
  <si>
    <t>087.458.877-48</t>
  </si>
  <si>
    <t>IVONETE SANTANA DE BARROS</t>
  </si>
  <si>
    <t>880.459.357-15</t>
  </si>
  <si>
    <t>JESSICA RODRIGUES SANTOS ABREU</t>
  </si>
  <si>
    <t>159.929.807-41</t>
  </si>
  <si>
    <t>LEANDRO XAVIER RIBEIRO</t>
  </si>
  <si>
    <t>084.884.727-06</t>
  </si>
  <si>
    <t xml:space="preserve"> LUCIANO LEAL PEIXOTO DOS SANTOS </t>
  </si>
  <si>
    <t>053.134.987-03</t>
  </si>
  <si>
    <t>LUIZ GUILHERME BARBOZA DOS SANTOS</t>
  </si>
  <si>
    <t>147.479.687-76</t>
  </si>
  <si>
    <t>MARCIA BARBOSA DA SILVA</t>
  </si>
  <si>
    <t>014.306.787-71</t>
  </si>
  <si>
    <t>MIRIAN DIAS DOS SANTOS</t>
  </si>
  <si>
    <t>001.378.037-96</t>
  </si>
  <si>
    <t>MONICA DE ARAUJO RODRIGUES</t>
  </si>
  <si>
    <t>022.987.767-25</t>
  </si>
  <si>
    <t>QUESSIA DE MIRANDA CAMPOS</t>
  </si>
  <si>
    <t>129.335.167-99</t>
  </si>
  <si>
    <t>RAIZA KEVELYN DA SILVA</t>
  </si>
  <si>
    <t>170.331.947-81</t>
  </si>
  <si>
    <t>RAMON DE OLIVEIRA ASSIS</t>
  </si>
  <si>
    <t>111.000.377-30</t>
  </si>
  <si>
    <t>RICARDO RIBEIRO COSTA</t>
  </si>
  <si>
    <t>162.189.397-90</t>
  </si>
  <si>
    <t>RODRIGO DA SILVA</t>
  </si>
  <si>
    <t>099.903.157-01</t>
  </si>
  <si>
    <t>ROSANGELA MACHADO DE OLIVEIRA</t>
  </si>
  <si>
    <t>021.889.997-11</t>
  </si>
  <si>
    <t>SERGIO MURILO SILVEIRA</t>
  </si>
  <si>
    <t>033.468.067-07</t>
  </si>
  <si>
    <t>WASHINGTON DA SILVA EXPEDITO</t>
  </si>
  <si>
    <t>006.940.777-04</t>
  </si>
  <si>
    <t xml:space="preserve">WELLINGTON REIS DOS SANTOS </t>
  </si>
  <si>
    <t>130.937.177-60</t>
  </si>
  <si>
    <t>TARIFA BANCÁRIA</t>
  </si>
  <si>
    <t xml:space="preserve">MONICA DE ARAUJO RODRIGUES </t>
  </si>
  <si>
    <t xml:space="preserve">022.987.767-25 </t>
  </si>
  <si>
    <t xml:space="preserve">LEANDRO XAVIER RIBEIRO </t>
  </si>
  <si>
    <t xml:space="preserve">053.134.987-03 </t>
  </si>
  <si>
    <t>ANTONIO RAFAEL LIMA DE BARROS</t>
  </si>
  <si>
    <t>007.936.885-90</t>
  </si>
  <si>
    <t>NOVA RODOVIA ALIMENTAÇÃO</t>
  </si>
  <si>
    <t>RADIOLOGIA EM FOCO</t>
  </si>
  <si>
    <t>PREFEITURA MUNICIPAL DE QUEIMADOS</t>
  </si>
  <si>
    <t xml:space="preserve">TAVARES E FILHO COMERCIO DE PRODUTOS ALIMENTÍCIOS </t>
  </si>
  <si>
    <t>BRAÇO FORTE SERVIÇO DE SEGURANÇA PATRIMONIAL</t>
  </si>
  <si>
    <t>PMB ORTOPEDIA RJ LTDA</t>
  </si>
  <si>
    <t>DOCTOR VIP SERVIÇOS MÉDICOS LTDA</t>
  </si>
  <si>
    <t>00.000.000/1409-53</t>
  </si>
  <si>
    <t xml:space="preserve">115.604.967-97 </t>
  </si>
  <si>
    <t>26.129.034/0004-17</t>
  </si>
  <si>
    <t>09.077.954/0001-45</t>
  </si>
  <si>
    <t>26.069.744/0001-56</t>
  </si>
  <si>
    <t>36.040.751/0001-89</t>
  </si>
  <si>
    <t>35.497.356/0001-67</t>
  </si>
  <si>
    <t>35.271.438/0001-99</t>
  </si>
  <si>
    <t>39.485.412/0001-02</t>
  </si>
  <si>
    <t>GOVERNO DE ESTADO DO RIO DE JANEIRO</t>
  </si>
  <si>
    <t>JULIE ANNE DA SILVA CORDEIRO</t>
  </si>
  <si>
    <t>MARCELE GONÇALVES DOS REIS</t>
  </si>
  <si>
    <t>PEDRO HENRIQUE RODRIGUES FER</t>
  </si>
  <si>
    <t>ANDRE LUIS DO DESTERRO</t>
  </si>
  <si>
    <t>KAENA OLIVEIRA ANTINHO</t>
  </si>
  <si>
    <t>SANDRA ALVIM DA SILVA</t>
  </si>
  <si>
    <t>CIRO MARTINS ALVES PENNA</t>
  </si>
  <si>
    <t>BRUNO SOUSA</t>
  </si>
  <si>
    <t>ALLAN ESTEVES DE ARAUJO</t>
  </si>
  <si>
    <t>PRISCILA DE SOUZA MARTELLO</t>
  </si>
  <si>
    <t>LUIZ CARLOS DE AQUINO FERREIRA</t>
  </si>
  <si>
    <t>PRISCILA DA SILVA CASTRO</t>
  </si>
  <si>
    <t>ANA BEATRIZ DOS SANTOS VIEIRA</t>
  </si>
  <si>
    <t>FABIANA RIBEIRO DA SILVA</t>
  </si>
  <si>
    <t>VALDIRENE MARQUES DA SILVA</t>
  </si>
  <si>
    <t>MARIA DE FATIMA CARDOSO DA SILVA</t>
  </si>
  <si>
    <t>JEAN ANDRADE MENEZES</t>
  </si>
  <si>
    <t>LEANDRO JERONIMO DOS SANTOS</t>
  </si>
  <si>
    <t>CICERO SANT ANNA DE PAULA</t>
  </si>
  <si>
    <t>FELIPE FIGUEIREDO PEREIRA</t>
  </si>
  <si>
    <t>PAULO GUIMARAES MENDES</t>
  </si>
  <si>
    <t>ADRIANA SILVA DA SILVA</t>
  </si>
  <si>
    <t>SAMUEL CAFE DA SILVA JUNIOR</t>
  </si>
  <si>
    <t>CINTIA MENDES DA SILVA</t>
  </si>
  <si>
    <t>125.265.527-45</t>
  </si>
  <si>
    <t>ADRIANA POURROY</t>
  </si>
  <si>
    <t>051.746.957-00</t>
  </si>
  <si>
    <t>ANDREIA RAMOS SILVA LIMA</t>
  </si>
  <si>
    <t>037.658.567-62</t>
  </si>
  <si>
    <t>EDY FATIMA DOS SANTOS RIBEIRO</t>
  </si>
  <si>
    <t>057.123.917-08</t>
  </si>
  <si>
    <t>DANIELLE GONCALVES DA SILVA</t>
  </si>
  <si>
    <t>052.613.387-27</t>
  </si>
  <si>
    <t>ROBERTO MENDES BATSITA</t>
  </si>
  <si>
    <t>893.941.277-04</t>
  </si>
  <si>
    <t>MARCELO ROCHA GONCALVES FILHO</t>
  </si>
  <si>
    <t>053.624.147-39</t>
  </si>
  <si>
    <t>SUELLEN DE SOUSA CAFE SANTANA</t>
  </si>
  <si>
    <t>092.488.247-65</t>
  </si>
  <si>
    <t>BRUNO COSTA OLIVEIRA</t>
  </si>
  <si>
    <t>100.762.907-00</t>
  </si>
  <si>
    <t>BRENDA PAULA DA SILVA CALDAS</t>
  </si>
  <si>
    <t>157.944.957-31</t>
  </si>
  <si>
    <t>LEONARDO BRUNO TEIXEIRA GOMES</t>
  </si>
  <si>
    <t>121.193.907-38</t>
  </si>
  <si>
    <t>MATHEUS CELIO MONTEIRO DE SOUZA</t>
  </si>
  <si>
    <t>168.556.027-03</t>
  </si>
  <si>
    <t>021.582.817-82</t>
  </si>
  <si>
    <t>RAFAELA MOTTA DE PONTES</t>
  </si>
  <si>
    <t>119.569.957-30</t>
  </si>
  <si>
    <t>MSERV SAÚDE LTDA</t>
  </si>
  <si>
    <t>27.243.049/0001-21</t>
  </si>
  <si>
    <t>084.657.737-26</t>
  </si>
  <si>
    <t>STOCK MED DISTRIBUIDORA DE PRODUTOS FARMACEUTICOS</t>
  </si>
  <si>
    <t>137.554.737-20</t>
  </si>
  <si>
    <t>184.957.917-22</t>
  </si>
  <si>
    <t>036.701.077-11</t>
  </si>
  <si>
    <t>151.958.897-67</t>
  </si>
  <si>
    <t>779.526.937-00</t>
  </si>
  <si>
    <t>037.654.997-14</t>
  </si>
  <si>
    <t>094.362.507-62</t>
  </si>
  <si>
    <t>145.406.487-05</t>
  </si>
  <si>
    <t>082.494.677-44</t>
  </si>
  <si>
    <t>090.480.617-09</t>
  </si>
  <si>
    <t>088.358.917-60</t>
  </si>
  <si>
    <t>178.838.697-36</t>
  </si>
  <si>
    <t>092.606.727-32</t>
  </si>
  <si>
    <t>088.757.627-32</t>
  </si>
  <si>
    <t>005.790.487-13</t>
  </si>
  <si>
    <t>148.511.707-00</t>
  </si>
  <si>
    <t>101.855.977-93</t>
  </si>
  <si>
    <t>036.070.317-89</t>
  </si>
  <si>
    <t>106.682.107-02</t>
  </si>
  <si>
    <t>113.056.447-94</t>
  </si>
  <si>
    <t>098.218.257-02</t>
  </si>
  <si>
    <t>35.380.944/0001-16</t>
  </si>
  <si>
    <t>07.231.868/00001-41</t>
  </si>
  <si>
    <t>MITSUKAWA BRASIL COMERCIAL EIRELI</t>
  </si>
  <si>
    <t>JEOVA JIREH TRANSPORTES BR LTDA</t>
  </si>
  <si>
    <t>NUTRIMED ALIMENTAÇÃO INDUSTRIAL LTDA</t>
  </si>
  <si>
    <t>DBV COMERCIO DE MATERIAL HOSPITALAR  LTDA ME</t>
  </si>
  <si>
    <t>Luciana Nascimento de Almeida- Limpclean - Rio Eir</t>
  </si>
  <si>
    <t>PEDRO HENRIQUE RODRIGUES FERREIRA DA SILVA</t>
  </si>
  <si>
    <t>ROBERTO MENDES BATISTA</t>
  </si>
  <si>
    <t>MULTIFARMA COMERCIO E REPRESENTAÇÕES LTDA</t>
  </si>
  <si>
    <t>ECO EMPRESA DE CONSULTORIA E ORGANIZAÇÃO LTDA</t>
  </si>
  <si>
    <t>MATHEUS CELIO MONTEIRO DE SOUZ</t>
  </si>
  <si>
    <t>ALEXANDRE ALVES ROBERTO</t>
  </si>
  <si>
    <t>Serviço Médico</t>
  </si>
  <si>
    <t>MEDIPLUS SERVIÇOS MÉDICOS LTDA</t>
  </si>
  <si>
    <t>Fluxo Diagnóstico Ltda</t>
  </si>
  <si>
    <t>VITAI SOLUÇÕES S/A</t>
  </si>
  <si>
    <t>ALPHA LIMP SERVICOS HOSPITALARES EIRELI - ME</t>
  </si>
  <si>
    <t>BIOXXI SERVIÇO DE ESTERILIZAÇÃO LTDA</t>
  </si>
  <si>
    <t>NEO TECNOLOGIA DA INFORMÁTICA EIRELI</t>
  </si>
  <si>
    <t>RADIOLOGIA EM FOCO LTDA</t>
  </si>
  <si>
    <t>VIP SERVICE TRANSPORTES E LOCAÇÕES LTDA</t>
  </si>
  <si>
    <t>09.182.725/0001-12</t>
  </si>
  <si>
    <t>EVERALDO DA FONSECA</t>
  </si>
  <si>
    <t>KOLOMAN CONTROLE DE PRAGAS URBANAS LTDA - ME</t>
  </si>
  <si>
    <t>FP RESTAURANTE E COMERCIO DE ALIMENTOS EIRELI</t>
  </si>
  <si>
    <t>39.185.269/0001-25</t>
  </si>
  <si>
    <t>04.740.449/0001-47</t>
  </si>
  <si>
    <t>02.754.941/0001-46</t>
  </si>
  <si>
    <t>17.771.867/0001-43</t>
  </si>
  <si>
    <t>20.209.036/0001-97</t>
  </si>
  <si>
    <t>21.681.325/0001-57</t>
  </si>
  <si>
    <t>29.089.460/0001-10</t>
  </si>
  <si>
    <t>07.384.701/0001-10.</t>
  </si>
  <si>
    <t>17.285.236/0001-14</t>
  </si>
  <si>
    <t>081.724.867-66</t>
  </si>
  <si>
    <t>VAZ ASSESSORIA E SERVIÇOS COMBINADOS EIRELI - ME</t>
  </si>
  <si>
    <t>TOP NET BRASIL SERVIÇOS DE TELECOMUNICAÇÃO</t>
  </si>
  <si>
    <t>KATIA NAVARINY FIGUEIREDO</t>
  </si>
  <si>
    <t>016.544.267-09</t>
  </si>
  <si>
    <t>Honorários Advocatícios</t>
  </si>
  <si>
    <t>BRTC CONFECÇÃO E COMERCIO DO VESTUARIO S/A</t>
  </si>
  <si>
    <t>12.212.583/0001-01</t>
  </si>
  <si>
    <t>23.316.301/0001-24</t>
  </si>
  <si>
    <t>23.067.306/0001-60</t>
  </si>
  <si>
    <t>11.812.715/0001-65</t>
  </si>
  <si>
    <t>26.619.283/0001-48</t>
  </si>
  <si>
    <t>devolução</t>
  </si>
  <si>
    <t>RUBEN ALVES PEREIRA JUNIOR</t>
  </si>
  <si>
    <t>BRAVO ASSESSORIA E SERVIÇOS EMPRESARIAIS LTDA</t>
  </si>
  <si>
    <t>MILLER PRODUTOS E SERVIÇOS EIRELLI</t>
  </si>
  <si>
    <t>Água e Saneamento</t>
  </si>
  <si>
    <t>TKL-IMP. EXP. DE PROD. MED. E HOSP LTDA</t>
  </si>
  <si>
    <t>33.699.228/0001-70</t>
  </si>
  <si>
    <t>33.352.394/0001-04</t>
  </si>
  <si>
    <t>31.381.168/0001-18</t>
  </si>
  <si>
    <t>07.415.627/0004-03</t>
  </si>
  <si>
    <t>051.348.267-90</t>
  </si>
  <si>
    <t>MORIA MULTICOMERCIO LTDA-ME</t>
  </si>
  <si>
    <t>08.382.729/0001-81</t>
  </si>
  <si>
    <t>ATOS PHARMA PRODUTOS HOSPITALARES EIRELI</t>
  </si>
  <si>
    <t>BD DISTRIBUIDORA DE MEDICAMENTOS E MATERIAL HOSPIT</t>
  </si>
  <si>
    <t>BEST FORCE GERADORES EIRELI</t>
  </si>
  <si>
    <t>ALIMENTAÇÃO GLOBAL SERVICE EIRELI</t>
  </si>
  <si>
    <t>TOP CLEAN COMERCIO E SERVICOS GERAIS LTDA - EIRELI</t>
  </si>
  <si>
    <t>TOKIO MARINE SEGURADORA S.A.</t>
  </si>
  <si>
    <t>FUTURA DIST. DE MED E PRODUTOS</t>
  </si>
  <si>
    <t>16.897.017/0001-23</t>
  </si>
  <si>
    <t>13.986.449/0001-12</t>
  </si>
  <si>
    <t>39.326.707/0003-90</t>
  </si>
  <si>
    <t>SOGAMAX DISTRIBUIDORA DE PRODUTOS FARMACEUTICOS LTDA</t>
  </si>
  <si>
    <t>FUTURA DISTRIBUIDORA DE MEDICAMENTOS E PRODUTOS DE SAUDE LTDA</t>
  </si>
  <si>
    <t>MEDCIM PRODUTOS HOSPITALARES E SERVICOS LTDA</t>
  </si>
  <si>
    <t>ONCOTECH HOSPITALAR COMERCIO DE MEDICAMENTOS LTDA</t>
  </si>
  <si>
    <t>10.542.511/0001-99</t>
  </si>
  <si>
    <t xml:space="preserve">HOSPFAR IND E COM DE PROD HOSP SA </t>
  </si>
  <si>
    <t>ATIVA MEDICO CIRURGICA LTDA</t>
  </si>
  <si>
    <t>WERBRAN DISTRIBUIDORA DE MEDICAMENTOS LTDA</t>
  </si>
  <si>
    <t>BRUNO DE GOES GERBASE 03635143413</t>
  </si>
  <si>
    <t>COSTA CAMARGO COM. DE PRODUTOS HOSPITALARES LTDA</t>
  </si>
  <si>
    <t>SHAMMAH COMERCIO DE MATERIAIS EIRELI</t>
  </si>
  <si>
    <t>GAMA MED 13 COMERCIO E SERVCOS EIRELI</t>
  </si>
  <si>
    <t>BD DISTRIBUIDORA DE MEDICAMENTOS E MATERIAL HOSPITALAR LTDA</t>
  </si>
  <si>
    <t>MORIA MULTICOMERCIO LTDA</t>
  </si>
  <si>
    <t xml:space="preserve">EDUS MEDICAMENTOS E MATERIAIS CIRURGICOS EIRELI </t>
  </si>
  <si>
    <t>VIVA COMERCIO ATACADISTA DE MEDICAMENTOS EIRELI ME</t>
  </si>
  <si>
    <t>NARCOMINAS ASSISTENCIA TECNICA LTDA</t>
  </si>
  <si>
    <t>AMORIM ASSESSORIA CONTABIL EIRELI</t>
  </si>
  <si>
    <t>SEPARAR PRODUTOS E SERVICOS LTDA</t>
  </si>
  <si>
    <t>FEDERACAO DAS EMPRESAS DE TRANSPORTES DE PASSAGEIROS DO ESTADO DO RIO DE JANEIRO - FETRANSPOR</t>
  </si>
  <si>
    <t>PETAM DISTRIBUIDORA DE MATERIAL DE LIMPEZA LTDA</t>
  </si>
  <si>
    <t>ROMA DISTRIBUIDORA DE MATERIAIS HOSPITALARES EIRELI</t>
  </si>
  <si>
    <t>COMPANHIA ESTADUAL DE AGUAS E ESGOTOS CEDAE</t>
  </si>
  <si>
    <t>MILLER SERVICOS E PRODUTOS EIRELLI</t>
  </si>
  <si>
    <t xml:space="preserve">TELEMAR NORTE LESTE S/A </t>
  </si>
  <si>
    <t>MEDIPLUS SERVICOS MEDICOS LTDA</t>
  </si>
  <si>
    <t>MULTIFARMA COMERCIO E REPRESENTACOES LTDA</t>
  </si>
  <si>
    <t>04.372.020/0001-44</t>
  </si>
  <si>
    <t>26.921.908/0001-21</t>
  </si>
  <si>
    <t>32.708.861/0001-15</t>
  </si>
  <si>
    <t>34.282.929/0001-72</t>
  </si>
  <si>
    <t>33.000.118/0001-79</t>
  </si>
  <si>
    <t>10.447.355/0001-87</t>
  </si>
  <si>
    <t xml:space="preserve">BELINUTRI DIST. DE MEDICAMENTOS LTDA </t>
  </si>
  <si>
    <t>MSERV SAUDE LTDA</t>
  </si>
  <si>
    <t>COSTA CAMARGO COM. DE PROD. HOSP. LTDA</t>
  </si>
  <si>
    <t>06.027.816/0002-76</t>
  </si>
  <si>
    <t>BIOXXI SERVICOS DE ESTERILIZACAO LTDA</t>
  </si>
  <si>
    <t>FLUXO DIAGNOSTICOS LTDA</t>
  </si>
  <si>
    <t>IDEAL FIT CONFECÇOES LTDA</t>
  </si>
  <si>
    <t>11.142.575/0001-65</t>
  </si>
  <si>
    <t>SHAMMAH COMERCIO DE MATERIAIS EIRELI ME</t>
  </si>
  <si>
    <t>INSTITUTO DIVA ALVES BRASIL</t>
  </si>
  <si>
    <t>ESPECIFARMA COM DE MEDICAMENTOS E PRO HOSPITALARES LTDA</t>
  </si>
  <si>
    <t>08.382.792/0001-81</t>
  </si>
  <si>
    <t>32.613.665/0001-67</t>
  </si>
  <si>
    <t>ATIVA MÉDICO CIRURGICA EIRELI</t>
  </si>
  <si>
    <t>FENIX MED. E MAT. CIRURGICOS EIRELI</t>
  </si>
  <si>
    <t>VAZ ASSESSORIA E SERVICOS COMBINADOS EIRELI</t>
  </si>
  <si>
    <t>COMPANHIA ESTADUAL DE ÁGUA E ESGOTO</t>
  </si>
  <si>
    <t>KOLOMAN CONTROLE DE PRAGAS URBANAS LTDA</t>
  </si>
  <si>
    <t>S 3 COMERCIAL 2020 EIRELI</t>
  </si>
  <si>
    <t>31.431.440/0001-27</t>
  </si>
  <si>
    <t>CORPHO COMERCIO PROD HOSPITALARES LTDA</t>
  </si>
  <si>
    <t>STOCK MED DISTRIBUIDORA DE PRODUTOS FARMACEUTICOS LTDA</t>
  </si>
  <si>
    <t xml:space="preserve">ONCOTECH HOSPITALAR  COMERCIO DE MEDICAMENTOS </t>
  </si>
  <si>
    <t>HOSPFAR INDUSTRIA E COMERCIO DE PRODUTOS HOSPITALA</t>
  </si>
  <si>
    <t>ALIMENTACAO GLOBAL SERVICE EIRELI</t>
  </si>
  <si>
    <t>04.942.118/0001-90</t>
  </si>
  <si>
    <t>NOVA LINEA COM. DE PROD. FARM EIRELI</t>
  </si>
  <si>
    <t>32.350.180.0001-28</t>
  </si>
  <si>
    <t>BRAÇO FORTE SERVIÇOS E SOLUÇOES EMPRESARIAIS EIREL</t>
  </si>
  <si>
    <t>Resgate Poupança</t>
  </si>
  <si>
    <t>MEGA MEDIC COMERCIO EIRELI</t>
  </si>
  <si>
    <t>30.572.032/0001-22</t>
  </si>
  <si>
    <t>BELINUTRI DISTRIBUIDORA DE MEDICAMENTOS LTDA</t>
  </si>
  <si>
    <t>Aplicação Poupança</t>
  </si>
  <si>
    <t>34.497.356/0001-67</t>
  </si>
  <si>
    <t>RESTAURANTE NOVA RODOVIA 2007 LTDA EPP</t>
  </si>
  <si>
    <t>NOVA LINEA COMERCIO DE PRODUTOS FARMACEUTICOS EIRE</t>
  </si>
  <si>
    <t>32.350.180/0001-28</t>
  </si>
  <si>
    <t xml:space="preserve">MED CENTER COMERCIAL LTDA </t>
  </si>
  <si>
    <t>TOP NET BRASIL SERVICOS DE TELECOMUNICACOES LTDA</t>
  </si>
  <si>
    <t>SH GESTAO E SERVICO OCUPACIONAL EIRELLI</t>
  </si>
  <si>
    <t>NOVA LINEA COM. DE PROD. FARM. EIRELI</t>
  </si>
  <si>
    <t>FENAGUI COMERCIO DE MATERIAIS DESCARTAVEIS LTDA ME</t>
  </si>
  <si>
    <t>IGF - AUDITORES E CONSULTORES INDEPENDENTES</t>
  </si>
  <si>
    <t>09.077.954/0001-77</t>
  </si>
  <si>
    <t>36.168.884/0001-72</t>
  </si>
  <si>
    <t>23.870.248/0001-09</t>
  </si>
  <si>
    <t>04.899.444/0001-61</t>
  </si>
  <si>
    <t>Salários</t>
  </si>
  <si>
    <t>ADRIANA BEZERRA LEITE PEREIRA SILVA</t>
  </si>
  <si>
    <t>828.557.653-15</t>
  </si>
  <si>
    <t>CELIA GARCIA DE ANDRADE</t>
  </si>
  <si>
    <t>307.612.553-20</t>
  </si>
  <si>
    <t>ERIKA JANE TAVARES DE ARAUJO</t>
  </si>
  <si>
    <t>FRANCISCA BARBOSA FORMIGA SILVA</t>
  </si>
  <si>
    <t>042.302.493-06</t>
  </si>
  <si>
    <t>JOSEFA EVANGELISTA DE ARAUJO</t>
  </si>
  <si>
    <t xml:space="preserve">Governo de Estado do Ceará </t>
  </si>
  <si>
    <t>ISES BEZERRA INACIO BARBOSA</t>
  </si>
  <si>
    <t>832.067.953-20</t>
  </si>
  <si>
    <t>SAMARA ALBUQUERQUE LOBO</t>
  </si>
  <si>
    <t>008.249.983-75</t>
  </si>
  <si>
    <t>TEREZINHA VIEIRA DA SILVA</t>
  </si>
  <si>
    <t>125.369.608-03</t>
  </si>
  <si>
    <t>BRUNO DE GOES GERBASE</t>
  </si>
  <si>
    <t>23/04/2021</t>
  </si>
  <si>
    <t>MEDICAMENTOS</t>
  </si>
  <si>
    <t>REDFARMA - J LAERCIO SOUZA VASCONCELOS</t>
  </si>
  <si>
    <t>MATERIAL HOSPITALAR</t>
  </si>
  <si>
    <t>JH SAÚDE LTDA-ME</t>
  </si>
  <si>
    <t>YURY DO PAREDÃO EMPREENDIMENTOS EIRELI</t>
  </si>
  <si>
    <t>ALVARO DE AZEVEDO SALVADOR JUNIOR</t>
  </si>
  <si>
    <t>021.082.664-96</t>
  </si>
  <si>
    <t>THIAGO RICARTE DA SILVA EIRELI</t>
  </si>
  <si>
    <t>JOSBERTO CALIXTO PEREIRA</t>
  </si>
  <si>
    <t>927.211.843-34</t>
  </si>
  <si>
    <t>GRRF - FGTS RESCISÓRIO</t>
  </si>
  <si>
    <t>RESCISÃO</t>
  </si>
  <si>
    <t>VALERIA DE SALES LIMA</t>
  </si>
  <si>
    <t>SALVIA ULISSES SANTOS</t>
  </si>
  <si>
    <t>QTEC SERVIÇOES E REPRETAÇÕES LTDA</t>
  </si>
  <si>
    <t>40.921.233/0001-41</t>
  </si>
  <si>
    <t>DIAGNOSTICA LABORATORIAL</t>
  </si>
  <si>
    <t>Software / Licença de Uso</t>
  </si>
  <si>
    <t>GA INFORMATICA LTDA</t>
  </si>
  <si>
    <t>coleta de lixo</t>
  </si>
  <si>
    <t>CT- AMBIENTAL - COLETA, TRANSP E INCINERAÇÃO LTDA</t>
  </si>
  <si>
    <t>GUIA DA PREVIDENCIA SOCIAL</t>
  </si>
  <si>
    <t>IRRF sobre salário - empreg sem vículo 0588</t>
  </si>
  <si>
    <t>Serviços de Escritório, Apoio e Gestão Administrativa</t>
  </si>
  <si>
    <t>SKAALPE SERVIÇOS EIRELI</t>
  </si>
  <si>
    <t>Vigilância e Segurança Patrimonial</t>
  </si>
  <si>
    <t>A2 EMPREEND E COM DE EQUIP ELETRONICOS</t>
  </si>
  <si>
    <t>COLORTEL S A SISTEMAS ELETRONICOS</t>
  </si>
  <si>
    <t>TSI LOCACOES LTDA</t>
  </si>
  <si>
    <t>Energia Elétrica</t>
  </si>
  <si>
    <t>COMPANHIA ELETRICA DO ESTADO DO CEARA</t>
  </si>
  <si>
    <t>Serviço de Lavanderia</t>
  </si>
  <si>
    <t>LAVANDERIA E DESINFECCAO CEARENSE LTDA</t>
  </si>
  <si>
    <t>Gases Mediciais</t>
  </si>
  <si>
    <t>MESSER</t>
  </si>
  <si>
    <t xml:space="preserve">ALDENIR PATRIARCA DE LIMA    </t>
  </si>
  <si>
    <t xml:space="preserve">ALDO SANTOS DIAS  </t>
  </si>
  <si>
    <t>017.408.334-30</t>
  </si>
  <si>
    <t xml:space="preserve">ANDREIA MATIAS DE LIMA   </t>
  </si>
  <si>
    <t>016.907.313-03</t>
  </si>
  <si>
    <t xml:space="preserve">ANGELA MARIA LINO SIQUEIRA    </t>
  </si>
  <si>
    <t>772.607.753-00</t>
  </si>
  <si>
    <t>ANGELYCA BRITO BARROS</t>
  </si>
  <si>
    <t>061.938.613-43</t>
  </si>
  <si>
    <t xml:space="preserve">ANTONIA ROBERTA JESUS ARAUJO  </t>
  </si>
  <si>
    <t>887.676.203-53</t>
  </si>
  <si>
    <t xml:space="preserve">ANTONIO ROBERTO SILVA CASTRO  </t>
  </si>
  <si>
    <t>222.116.322-20</t>
  </si>
  <si>
    <t>ANTONIO VANDEILTON M.RODRIGUES</t>
  </si>
  <si>
    <t>962.290.553-68</t>
  </si>
  <si>
    <t>CAROLINA RANIELLE D.JANUARIO</t>
  </si>
  <si>
    <t>046.506.663-17</t>
  </si>
  <si>
    <t xml:space="preserve">CICERA MACHADO DA SILVA </t>
  </si>
  <si>
    <t>808.544.863-72</t>
  </si>
  <si>
    <t xml:space="preserve">CICERA SAMARA BEZERRA S.SILVA </t>
  </si>
  <si>
    <t>717.413.303-78</t>
  </si>
  <si>
    <t>CICERO ALVES LANDIM</t>
  </si>
  <si>
    <t>064.135.553-00</t>
  </si>
  <si>
    <t>CICERO ROBSON SILVA NASCIMENTO</t>
  </si>
  <si>
    <t>015.067.763-45</t>
  </si>
  <si>
    <t>DEBORA ROSIANE CONCEICAO SILVA</t>
  </si>
  <si>
    <t>621.949.213-70</t>
  </si>
  <si>
    <t>ERIVAN CESAR CABRAL DE ALMEIDA</t>
  </si>
  <si>
    <t>458.937.993-72</t>
  </si>
  <si>
    <t>FABIANA DE SOUZA</t>
  </si>
  <si>
    <t>933.290.083-34</t>
  </si>
  <si>
    <t>FELIPE DINIZ DOMINGOS</t>
  </si>
  <si>
    <t xml:space="preserve">FRANCISCA EDNA DA SILVA VALE  </t>
  </si>
  <si>
    <t>326.688.483-34</t>
  </si>
  <si>
    <t>FRANCISCA PATRICIA SALDANHA DE SOUZA</t>
  </si>
  <si>
    <t>017.043.683-75</t>
  </si>
  <si>
    <t xml:space="preserve">FRANCISCA PEREIRA BEZERRA     </t>
  </si>
  <si>
    <t>312.391.103-91</t>
  </si>
  <si>
    <t>FRANCISCO ASSIS SILVA ALMEIDA</t>
  </si>
  <si>
    <t>FRANCISCO EMERSON SOUSA SILVA</t>
  </si>
  <si>
    <t xml:space="preserve">FRANCISCO ISRAEL DANTAS PAGEU </t>
  </si>
  <si>
    <t>058.600.713-28</t>
  </si>
  <si>
    <t>GERALDO ABILIO DE SOUZA</t>
  </si>
  <si>
    <t>746.445.133-34</t>
  </si>
  <si>
    <t xml:space="preserve">GIVALDO ALVES DAMAZIO JUNIOR </t>
  </si>
  <si>
    <t>031.434.683-00</t>
  </si>
  <si>
    <t>JADILSON DE SOUSA SOARES</t>
  </si>
  <si>
    <t>034.293.923-81</t>
  </si>
  <si>
    <t xml:space="preserve">JOAO EDSON DE LIMA BARBOSA    </t>
  </si>
  <si>
    <t>908.112.913-91</t>
  </si>
  <si>
    <t>JONAS DA COSTA SOUSA</t>
  </si>
  <si>
    <t>075.474.773-56</t>
  </si>
  <si>
    <t>JOSE APARECIDO CARDOSO SAMPAIO</t>
  </si>
  <si>
    <t>387.892.723-15</t>
  </si>
  <si>
    <t>JOSE RUFINO DOS SANTOS</t>
  </si>
  <si>
    <t>990.247.648-15</t>
  </si>
  <si>
    <t xml:space="preserve">LEONARDO DA SILVA VENTURA   </t>
  </si>
  <si>
    <t>070.432.763-57</t>
  </si>
  <si>
    <t>MARIA ANDERLANIA BATISTA DA SILVA</t>
  </si>
  <si>
    <t>056.191.833-35</t>
  </si>
  <si>
    <t>MARIA DAS GRACAS SILVA ANICETE</t>
  </si>
  <si>
    <t>495.260.303-20</t>
  </si>
  <si>
    <t>MARIA SOARES DE ARAUJO</t>
  </si>
  <si>
    <t>980.276.973-87</t>
  </si>
  <si>
    <t>MARIA TANIA BERNARDO</t>
  </si>
  <si>
    <t>057.394.153-06</t>
  </si>
  <si>
    <t>MARILEIDE FERNANDES SILVA</t>
  </si>
  <si>
    <t>014.760.433-88</t>
  </si>
  <si>
    <t>NORMANDA DE SOUZA NASCIMENTO</t>
  </si>
  <si>
    <t>028.992.423-50</t>
  </si>
  <si>
    <t>PEDRO PAULO SIMPLICIO DA SILVA</t>
  </si>
  <si>
    <t>032.610.583-23</t>
  </si>
  <si>
    <t>RAIMUNDO GLYFITON MARTINS SANT</t>
  </si>
  <si>
    <t>649.855.803-23</t>
  </si>
  <si>
    <t>REGIMAR CANDIDO XAVIER</t>
  </si>
  <si>
    <t>712.624.663-34</t>
  </si>
  <si>
    <t>RENATA DA SILVA LIMA</t>
  </si>
  <si>
    <t>043.231.783-01</t>
  </si>
  <si>
    <t>ROSINALDO SOARES DE LIMA</t>
  </si>
  <si>
    <t>972.218.054-15</t>
  </si>
  <si>
    <t>SILVANA MARIA DOS SANTOS GOMES</t>
  </si>
  <si>
    <t>360.888.543-91</t>
  </si>
  <si>
    <t xml:space="preserve">WILMA BIBIANO PESSOA </t>
  </si>
  <si>
    <t xml:space="preserve">LUANA RIBEIRO SOUSA MONTEZUMA </t>
  </si>
  <si>
    <t>070.508.843-08</t>
  </si>
  <si>
    <t xml:space="preserve">ELANY MARIA LEANDRO BARBOSA   </t>
  </si>
  <si>
    <t>JUA SAUDE COMERCIO MATERIAOS HOSPITALRES EIRELI</t>
  </si>
  <si>
    <t>P J S DISTRIBUIDORA</t>
  </si>
  <si>
    <t>MAXXI DISTRIBUIDORA DE MEDICAMENTOS HOSP.</t>
  </si>
  <si>
    <t>M. SWYAN DE MACEDO</t>
  </si>
  <si>
    <t>RATEIO</t>
  </si>
  <si>
    <t>Transferência de Saída</t>
  </si>
  <si>
    <t>RX2 DISTRIBUIDORA DE MEDICAMENTOS E EQUIPAMENTOS H</t>
  </si>
  <si>
    <t>ANGELINA ROSA GIOVANNETTI CALLOU</t>
  </si>
  <si>
    <t>Transferência de Entrada</t>
  </si>
  <si>
    <t>WHITE MARTINS GASES INDUSTRIAIS DO NORDESTE LTDA</t>
  </si>
  <si>
    <t>cagece</t>
  </si>
  <si>
    <t>ART MÉDICA COM E REP E PROD HOSP</t>
  </si>
  <si>
    <t>29/04/2021</t>
  </si>
  <si>
    <t xml:space="preserve">OMNIELMASTER HEMOMED REPRESENTAÇAO </t>
  </si>
  <si>
    <t>SISPACK MEDICAL LTDA</t>
  </si>
  <si>
    <t xml:space="preserve">SOMPO SEGUROS S.A. </t>
  </si>
  <si>
    <t>KAIROZ COMERCIO E REPRESENTACAO LTDA</t>
  </si>
  <si>
    <t>Cartório</t>
  </si>
  <si>
    <t>CARTÓRIO LUIZ SOUTO NETO</t>
  </si>
  <si>
    <t>PANORAMA COMERCIO DE PRODUTOS MEDICOS E FARMACEUTI</t>
  </si>
  <si>
    <t>Recarga de Extintor</t>
  </si>
  <si>
    <t>T. LEITE VIANA ME - EXTIMAC</t>
  </si>
  <si>
    <t xml:space="preserve">BRISANET SERVIÇOS DE TELECOMUNICAÇÃO LTDA </t>
  </si>
  <si>
    <t xml:space="preserve">JOSE ANACLETO SOBRINHO </t>
  </si>
  <si>
    <t>02.713.654/0001-98</t>
  </si>
  <si>
    <t xml:space="preserve">J LAERCIO SOUZA DE VASCONCELOS </t>
  </si>
  <si>
    <t>EXAME MÉDICO OCUPACIONAL</t>
  </si>
  <si>
    <t>SIGMA SST - SEGURANCA E SAUDE NO TRABALHO LTDA</t>
  </si>
  <si>
    <t>ANA BRUNA MACEDO MATOS</t>
  </si>
  <si>
    <t xml:space="preserve">ANDREZA BATISTA DA SILVA </t>
  </si>
  <si>
    <t>MARIA GABRIELA OLIVEIRA LOIOLA</t>
  </si>
  <si>
    <t>11.999.449/0001-21</t>
  </si>
  <si>
    <t>005.914.073-96</t>
  </si>
  <si>
    <t xml:space="preserve">052.674.443-08 </t>
  </si>
  <si>
    <t xml:space="preserve">087.218.523-08 </t>
  </si>
  <si>
    <t>201.607.392-54</t>
  </si>
  <si>
    <t>043.543.343-13</t>
  </si>
  <si>
    <t>63.478.895/0001-94</t>
  </si>
  <si>
    <t>20.287.856/0001-05</t>
  </si>
  <si>
    <t>23.750.626/0001-10</t>
  </si>
  <si>
    <t>04.601.397/0001-28</t>
  </si>
  <si>
    <t>15.713.532/0001-43</t>
  </si>
  <si>
    <t>13.612.457/0001-07</t>
  </si>
  <si>
    <t>11.483.125/0001-36</t>
  </si>
  <si>
    <t>01.476.404/0001-19</t>
  </si>
  <si>
    <t>00.927.795/0001-88</t>
  </si>
  <si>
    <t>60.619.202/0034-06</t>
  </si>
  <si>
    <t>24.380.578/0032-85</t>
  </si>
  <si>
    <t>34.333.144/0001-81</t>
  </si>
  <si>
    <t>37.581.583/0001-00</t>
  </si>
  <si>
    <t>22.740.106/0001-64</t>
  </si>
  <si>
    <t>42.183.442/0022-95</t>
  </si>
  <si>
    <t>41.389.750/0001-84</t>
  </si>
  <si>
    <t>41.389.750/0001-85</t>
  </si>
  <si>
    <t>32.520.763/0001-50</t>
  </si>
  <si>
    <t>17.549.022/0001-08</t>
  </si>
  <si>
    <t>27.313.838/0001-91</t>
  </si>
  <si>
    <t>04.288.424/0001-54</t>
  </si>
  <si>
    <t>01.722.296/0001-17</t>
  </si>
  <si>
    <t>05.199.870/0001-55</t>
  </si>
  <si>
    <t>02.626.340/0001-58</t>
  </si>
  <si>
    <t>27.589.757/0001-19</t>
  </si>
  <si>
    <t>54.565.478/0001-98</t>
  </si>
  <si>
    <t>05.578.020/0001-68</t>
  </si>
  <si>
    <t>00.463.305/0001-30</t>
  </si>
  <si>
    <t>09.210.219/0001-90</t>
  </si>
  <si>
    <t>DENTAL CAJAZEIRA</t>
  </si>
  <si>
    <t>61.383.493/0001-80</t>
  </si>
  <si>
    <t>08.427.593/0001-89</t>
  </si>
  <si>
    <t>13.273.901/0001-07</t>
  </si>
  <si>
    <t>848.298.773-91</t>
  </si>
  <si>
    <t xml:space="preserve">                                                     DESPESAS REALIZADAS</t>
  </si>
  <si>
    <t>Conta Azul</t>
  </si>
  <si>
    <t>PESSOAL</t>
  </si>
  <si>
    <t>SALÁRIO</t>
  </si>
  <si>
    <t>01.05</t>
  </si>
  <si>
    <t>ENCARGOS</t>
  </si>
  <si>
    <t>01.06</t>
  </si>
  <si>
    <t>PROVISIONAMENTO (13º E ENCARGOS)</t>
  </si>
  <si>
    <t>01.07</t>
  </si>
  <si>
    <t>PROVISIONAMENTO (RESCISÕES)</t>
  </si>
  <si>
    <t>01.08</t>
  </si>
  <si>
    <t>01.09</t>
  </si>
  <si>
    <t>OUTRAS (A ESPECIFICAR)</t>
  </si>
  <si>
    <t>TOTAL (A)</t>
  </si>
  <si>
    <t>MATERIAIS E MEDICAMENTOS</t>
  </si>
  <si>
    <t>MATERIAIS DE CONSUMO</t>
  </si>
  <si>
    <t>TOTAL (B)</t>
  </si>
  <si>
    <t>ÁREA DE APOIO</t>
  </si>
  <si>
    <t>ALIMENTAÇÃO</t>
  </si>
  <si>
    <t>COLETA DE RESÍDUOS HOSPITALARES</t>
  </si>
  <si>
    <t>LAVANDERIA</t>
  </si>
  <si>
    <t>MANUTENÇÃO PREDIAL</t>
  </si>
  <si>
    <t>SEGURANÇA PATRIMONIAL/VIGILÂNCIA</t>
  </si>
  <si>
    <t>03.11</t>
  </si>
  <si>
    <t>TELEFONE</t>
  </si>
  <si>
    <t>03.12</t>
  </si>
  <si>
    <t>GÁS NATURAL</t>
  </si>
  <si>
    <t>03.14</t>
  </si>
  <si>
    <t>UNIFORMES</t>
  </si>
  <si>
    <t>TOTAL (C)</t>
  </si>
  <si>
    <t>GERENCIAIS E ADMINISTRATIVAS</t>
  </si>
  <si>
    <t xml:space="preserve">ASSESSORIA JURÍDICA </t>
  </si>
  <si>
    <t>AUDITORIAS CONTÁBEIS, FISCAIS E FINANCEIRAS</t>
  </si>
  <si>
    <t>CONTABILIDADE</t>
  </si>
  <si>
    <t>EDUCAÇÃO CONTINUADA</t>
  </si>
  <si>
    <t>MATERIAL DE ESCRITÓRIO</t>
  </si>
  <si>
    <t>TECNOLOGIA DA INFORMAÇÃO</t>
  </si>
  <si>
    <t>04.07</t>
  </si>
  <si>
    <t>TOTAL (D)</t>
  </si>
  <si>
    <t>TOTAIS (A + B + C +D)</t>
  </si>
  <si>
    <t>Atividade Lote I: 0601.10.302.0018.2.032 - Gerenciamento e Manutenção das Unidades de Pronto Atendimento - UPA</t>
  </si>
  <si>
    <t>Elemento de Despesas:3.3.90.39.00- Outros Serviços Terceiros - Pessoa Jurídica</t>
  </si>
  <si>
    <t xml:space="preserve">Fonte de Recurso:FNS/SUS/Próprios             </t>
  </si>
  <si>
    <t>346.529.653-20</t>
  </si>
  <si>
    <t>016.980.773-86</t>
  </si>
  <si>
    <t>047.633.313-02</t>
  </si>
  <si>
    <t>027.014.743-88</t>
  </si>
  <si>
    <t>043.291.543-58</t>
  </si>
  <si>
    <t>062.803.323-06</t>
  </si>
  <si>
    <t> 07.040.108/0001-57</t>
  </si>
  <si>
    <t>07.954.480/0003-30</t>
  </si>
  <si>
    <t>07.047.251/0001-71</t>
  </si>
  <si>
    <t>Valéria Soares</t>
  </si>
  <si>
    <t>078.098.123-51</t>
  </si>
  <si>
    <t>Seguro de Imóvel</t>
  </si>
  <si>
    <t>FRANCISCO ISRAEL DANTAS PAGEU</t>
  </si>
  <si>
    <t>LEONARDO DA SILVA VENTURA</t>
  </si>
  <si>
    <t>03.19</t>
  </si>
  <si>
    <t>03.20</t>
  </si>
  <si>
    <t>03.21</t>
  </si>
  <si>
    <t>03.22</t>
  </si>
  <si>
    <t>03.23</t>
  </si>
  <si>
    <t>03.24</t>
  </si>
  <si>
    <t>03.25</t>
  </si>
  <si>
    <t>03.26</t>
  </si>
  <si>
    <t>03.27</t>
  </si>
  <si>
    <t>03.28</t>
  </si>
  <si>
    <t>03.29</t>
  </si>
  <si>
    <t>03.30</t>
  </si>
  <si>
    <t>03.31</t>
  </si>
  <si>
    <t>03.32</t>
  </si>
  <si>
    <t>03.33</t>
  </si>
  <si>
    <t>03.34</t>
  </si>
  <si>
    <t>03.35</t>
  </si>
  <si>
    <t>03.36</t>
  </si>
  <si>
    <t>04.09</t>
  </si>
  <si>
    <t>04.10</t>
  </si>
  <si>
    <t>04.11</t>
  </si>
  <si>
    <t>04.12</t>
  </si>
  <si>
    <t>04.13</t>
  </si>
  <si>
    <t>04.14</t>
  </si>
  <si>
    <t>04.15</t>
  </si>
  <si>
    <t>04.16</t>
  </si>
  <si>
    <t>ÁGUA/ESGOTO</t>
  </si>
  <si>
    <t>ISS</t>
  </si>
  <si>
    <t>PIS/COFINS/CSLL</t>
  </si>
  <si>
    <t>BANCO DO BRASIL (AG. 1523-7 C.C 51.507-8)</t>
  </si>
  <si>
    <t>Transferência</t>
  </si>
  <si>
    <t>FAVORECIDO</t>
  </si>
  <si>
    <t>CNPJ / CPF</t>
  </si>
  <si>
    <t>03/05/2021</t>
  </si>
  <si>
    <t>07/05/2021</t>
  </si>
  <si>
    <t>06/05/2021</t>
  </si>
  <si>
    <t>01/05/2021</t>
  </si>
  <si>
    <t>ALEXSANDRA DE LIMA SANTOS</t>
  </si>
  <si>
    <t>989.149.523-04</t>
  </si>
  <si>
    <t>ANTONIA ROBERTA JESUS DE ARAUJO</t>
  </si>
  <si>
    <t>CAROLINA RANIELLE DIAS JANUARIO</t>
  </si>
  <si>
    <t>CATIANA MOREIRA DA SILVA</t>
  </si>
  <si>
    <t>057.240.163-97</t>
  </si>
  <si>
    <t>DEBORA ROSIANE CONCEICAO DA SILVA</t>
  </si>
  <si>
    <t>JAIR BARBOSA DE LIMA</t>
  </si>
  <si>
    <t>246.737.731-87</t>
  </si>
  <si>
    <t>JOEL PEREIRA SOARES</t>
  </si>
  <si>
    <t>606.390.283-06</t>
  </si>
  <si>
    <t>MARIA DAS GRAÇAS DA SILVA ANICETE</t>
  </si>
  <si>
    <t>018.682.163-8</t>
  </si>
  <si>
    <t>JAQUELINE GOMES RODRIGUES</t>
  </si>
  <si>
    <t>641.477.893-15</t>
  </si>
  <si>
    <t>LUANA RIBEIRO DE SOUSA MONTEZUMA ROCHA</t>
  </si>
  <si>
    <t>FRANCISCO EMERSON DE SOUSA SILVA</t>
  </si>
  <si>
    <t>SELMA MARIA BERNARDO DE LIMA</t>
  </si>
  <si>
    <t>191.879.633-53</t>
  </si>
  <si>
    <t>Transporte Urbano (táxi, Uber)</t>
  </si>
  <si>
    <t>SHEKINAH TRANSPORTE AUTOMOTIVO LTDA</t>
  </si>
  <si>
    <t>02/06/2021</t>
  </si>
  <si>
    <t>ERIVAN DE OLIVEIRA ALVES</t>
  </si>
  <si>
    <t>149.056.508-60</t>
  </si>
  <si>
    <t>11/05/2021</t>
  </si>
  <si>
    <t>Estorno de Pagamento</t>
  </si>
  <si>
    <t xml:space="preserve">SHEKINAH TRANSPORTE </t>
  </si>
  <si>
    <t>12/05/2021</t>
  </si>
  <si>
    <t>13/05/2021</t>
  </si>
  <si>
    <t>15/05/2021</t>
  </si>
  <si>
    <t>Locação de centrais de gases</t>
  </si>
  <si>
    <t>CTI- AMBIENTAL - COLETA, TRANSP E INCINERAÇÃO LTDA</t>
  </si>
  <si>
    <t>Cursos e Treinamentos</t>
  </si>
  <si>
    <t>EVELINE MICHELLE LIMA DA SILVA EIRELI</t>
  </si>
  <si>
    <t>Engenharia Clinica</t>
  </si>
  <si>
    <t>20/05/2021</t>
  </si>
  <si>
    <t>Retenção - Darf 1708 - IRRF</t>
  </si>
  <si>
    <t>Retenção - Darf 5952 - PIS/COFINS/CSLL</t>
  </si>
  <si>
    <t>AMPLAS DISTRIBUIDORA DE MEDICAMENTOS EIRELI</t>
  </si>
  <si>
    <t>Implantação de Sistema</t>
  </si>
  <si>
    <t>MANUTENÇÃO DE SOFTWARE</t>
  </si>
  <si>
    <t>WR MEDICOS ASSOCIADOS LTDA - ME</t>
  </si>
  <si>
    <t>28/05/2021</t>
  </si>
  <si>
    <t>04/05/2021</t>
  </si>
  <si>
    <t>MEGAPHARMA DISTRIBUIDORA DE MEDICAMENTOS LTDA ME</t>
  </si>
  <si>
    <t>MATERIAIS DE INFORMÁTICA</t>
  </si>
  <si>
    <t>INTERCERT COMERCIO E SERVICOS TECNOLOGICOS L</t>
  </si>
  <si>
    <t>24.261.709/0001-09</t>
  </si>
  <si>
    <t>04/06/2021</t>
  </si>
  <si>
    <t>29/05/2021</t>
  </si>
  <si>
    <t>LUCAS PIRES CANTARELE LIMA</t>
  </si>
  <si>
    <t>24/05/2021</t>
  </si>
  <si>
    <t>T S COMERCIAL DE MEDICAMENTOS E REPRESENTAÇÃO LTDA</t>
  </si>
  <si>
    <t>01/06/2021</t>
  </si>
  <si>
    <t>Vale-Transporte</t>
  </si>
  <si>
    <t>TRANSPORTE DE PASSAGEIROS DO ESTADO DE CEARÁ</t>
  </si>
  <si>
    <t>08.077.211/0001-34</t>
  </si>
  <si>
    <t>14/06/2021</t>
  </si>
  <si>
    <t>TRANSMAI EQUIPAMENTOS MEDICOS HOSPITALARES L</t>
  </si>
  <si>
    <t>087.218.523-08</t>
  </si>
  <si>
    <t>29.880.781/0001-38</t>
  </si>
  <si>
    <t>41.204.450/0001-83</t>
  </si>
  <si>
    <t>28.498.027/0001-75</t>
  </si>
  <si>
    <t>33.472974/0001-27</t>
  </si>
  <si>
    <t>19.791.588/0001-77</t>
  </si>
  <si>
    <t>21.246.547/0001-41</t>
  </si>
  <si>
    <t>07.341.423/0001-14</t>
  </si>
  <si>
    <t xml:space="preserve">43.179.225/0001-60 </t>
  </si>
  <si>
    <t>03.37</t>
  </si>
  <si>
    <t>03.38</t>
  </si>
  <si>
    <t>03.39</t>
  </si>
  <si>
    <t>03.40</t>
  </si>
  <si>
    <t>03.41</t>
  </si>
  <si>
    <t>03.42</t>
  </si>
  <si>
    <t>LUIZ JOAQUIM DOS SANTOS DISTRIBUIDORA</t>
  </si>
  <si>
    <t>18/06/2021</t>
  </si>
  <si>
    <t>03/06/2021</t>
  </si>
  <si>
    <t>10/06/2021</t>
  </si>
  <si>
    <t>TARIFAS BANCÁRIAS</t>
  </si>
  <si>
    <t>Tarifa Pacote de Serviços - Cobrança referente 10/06/2021</t>
  </si>
  <si>
    <t>Repasse Comp: 05/2021</t>
  </si>
  <si>
    <t>28/06/2021</t>
  </si>
  <si>
    <t>11/06/2021</t>
  </si>
  <si>
    <t>Folha Comp: 05/2021</t>
  </si>
  <si>
    <t>CLAUDIANE DA SILVA SANTOS CIRIN</t>
  </si>
  <si>
    <t>DANUBIO GONÇALVES SOUSA</t>
  </si>
  <si>
    <t>MARIA THATIANNE MICHELLE DE ALMEIDA PEREIR</t>
  </si>
  <si>
    <t>MARIA LUCIA DOS SANTOS</t>
  </si>
  <si>
    <t>Tar DOC/TED Eletrônico - Cobrança referente 11/06/2021</t>
  </si>
  <si>
    <t>MOZILAIDE ALVES MARINS TAVARES</t>
  </si>
  <si>
    <t>15/06/2021</t>
  </si>
  <si>
    <t>MEDIPRO COMERCIO DE PRODUTOS HOSPITALARES EIRELI -</t>
  </si>
  <si>
    <t>Tar DOC/TED Eletrônico - Cobrança referente 14/06/2021</t>
  </si>
  <si>
    <t>PROVIDA Comércio de Produtos Médicos LTDA</t>
  </si>
  <si>
    <t>16/06/2021</t>
  </si>
  <si>
    <t>Paulo jose maia esmeraldo sobreira</t>
  </si>
  <si>
    <t>28/04/2021</t>
  </si>
  <si>
    <t>LIFEMED INDL DE EQP ART M ED HOSP S A</t>
  </si>
  <si>
    <t>17/06/2021</t>
  </si>
  <si>
    <t>20/06/2021</t>
  </si>
  <si>
    <t>Imposto INSS Folha Comp: 05/2021</t>
  </si>
  <si>
    <t>Imposto IRRFPJ Comp: 05/2021 - Retenção NFS</t>
  </si>
  <si>
    <t>Imposto CSRF Comp: 05/2021 - Retenção NFS</t>
  </si>
  <si>
    <t>06/06/2021</t>
  </si>
  <si>
    <t>21/06/2021</t>
  </si>
  <si>
    <t>MARIA RAIMUNDA DA SILVA</t>
  </si>
  <si>
    <t>HOSP TRADE DO BRASIL LTDA EPP</t>
  </si>
  <si>
    <t>01.146.404/0001-50</t>
  </si>
  <si>
    <t>Tar DOC/TED Eletrônico - Cobrança referente 17/06/2021</t>
  </si>
  <si>
    <t>Tar DOC/TED Eletrônico - Cobrança referente 18/06/2021</t>
  </si>
  <si>
    <t>07/06/2021</t>
  </si>
  <si>
    <t>ALPACA COMERCIO E SERVICOS LTDA</t>
  </si>
  <si>
    <t>23/06/2021</t>
  </si>
  <si>
    <t>22/06/2021</t>
  </si>
  <si>
    <t>MARIA APARECIDA DE SALES DINIZ</t>
  </si>
  <si>
    <t>24/06/2021</t>
  </si>
  <si>
    <t>CWM INDUSTRIA ALIMENTICIA LTDA</t>
  </si>
  <si>
    <t>01/07/2021</t>
  </si>
  <si>
    <t>REGINALDO ANTONIO GONÇALVES</t>
  </si>
  <si>
    <t>25/06/2021</t>
  </si>
  <si>
    <t>Tar DOC/TED Eletrônico - Cobrança referente 24/06/2021</t>
  </si>
  <si>
    <t>Tar Pag Salár Créd Conta - Cobrança referente 25/06/2021</t>
  </si>
  <si>
    <t>26/06/2021</t>
  </si>
  <si>
    <t>PROCESSO NÃO CHEGOU NO FINANCEIRO . PEGAMOS A NOTA NO INTRANET</t>
  </si>
  <si>
    <t>17/05/2021</t>
  </si>
  <si>
    <t>863.226.643-87</t>
  </si>
  <si>
    <t>019.062.693-35</t>
  </si>
  <si>
    <t>005.123.473-44</t>
  </si>
  <si>
    <t>27.292.082/0001-41</t>
  </si>
  <si>
    <t>458.937.993.72</t>
  </si>
  <si>
    <t>039.102.313-65</t>
  </si>
  <si>
    <t>767.357.963-49</t>
  </si>
  <si>
    <t>013.165.743-77</t>
  </si>
  <si>
    <t>808.317.533-15</t>
  </si>
  <si>
    <t>600.796.953-37</t>
  </si>
  <si>
    <t>23.548.662/0001-04</t>
  </si>
  <si>
    <t>02.357.251/0001-53</t>
  </si>
  <si>
    <t>28.053.489/0001-89</t>
  </si>
  <si>
    <t>07.135.428/0001-90</t>
  </si>
  <si>
    <t>01/04/2021</t>
  </si>
  <si>
    <t>Imposto INSS Folha Comp: 04/2021  Complementar</t>
  </si>
  <si>
    <t>UPA LIMOEIRO ( 51506-X)</t>
  </si>
  <si>
    <t xml:space="preserve">UPA LIMOEIRO </t>
  </si>
  <si>
    <t>16/05/2021</t>
  </si>
  <si>
    <t>16/04/2021</t>
  </si>
  <si>
    <t>NF 782</t>
  </si>
  <si>
    <t>F A FAUSTINO NETO COMUNICAÇAO ME</t>
  </si>
  <si>
    <t>15/04/2021</t>
  </si>
  <si>
    <t>NF 71</t>
  </si>
  <si>
    <t>27/05/2021</t>
  </si>
  <si>
    <t>27/04/2021</t>
  </si>
  <si>
    <t>1/2NF 96</t>
  </si>
  <si>
    <t>NF 4917</t>
  </si>
  <si>
    <t>UPA Limoeiro</t>
  </si>
  <si>
    <t>1/2NF 166</t>
  </si>
  <si>
    <t>NF 45697</t>
  </si>
  <si>
    <t>NF 45709</t>
  </si>
  <si>
    <t>NF 9673</t>
  </si>
  <si>
    <t>LOCMED HOSPITALAR LTDA -  FILIAL JUAZEIRO DO NORTE</t>
  </si>
  <si>
    <t>complemento do pagamento feito dia 31/05</t>
  </si>
  <si>
    <t>NF 45715</t>
  </si>
  <si>
    <t>NFS 8</t>
  </si>
  <si>
    <t>NF 65.514</t>
  </si>
  <si>
    <t>NF 51.832</t>
  </si>
  <si>
    <t>NF 51.830</t>
  </si>
  <si>
    <t>NF 9689</t>
  </si>
  <si>
    <t>NF 65.601</t>
  </si>
  <si>
    <t>05/06/2021</t>
  </si>
  <si>
    <t>NF 45726</t>
  </si>
  <si>
    <t>Devolução FGTS Comp 05.2021</t>
  </si>
  <si>
    <t>NF 51.870</t>
  </si>
  <si>
    <t>1/2NF 188</t>
  </si>
  <si>
    <t>NF 51.871</t>
  </si>
  <si>
    <t>08/06/2021</t>
  </si>
  <si>
    <t>1/2NF 24.247</t>
  </si>
  <si>
    <t>09/06/2021</t>
  </si>
  <si>
    <t>1/2NF 24.266</t>
  </si>
  <si>
    <t>NF 43277</t>
  </si>
  <si>
    <t>NF 2.185</t>
  </si>
  <si>
    <t>PROCESSO CHEGOU ATRASSADO. PEGAMOS O PROCESO NOP INTRANET</t>
  </si>
  <si>
    <t>NF 17342</t>
  </si>
  <si>
    <t>PROCESSO CHEGOU ATRASADO ( 11/06/2021)</t>
  </si>
  <si>
    <t>NF 8.918</t>
  </si>
  <si>
    <t>NF 45760</t>
  </si>
  <si>
    <t>DEBORA LANDIM MACEDO OLIVEIRA</t>
  </si>
  <si>
    <t>TATIANNA KELLY LEITE BEZERRA DANTAS</t>
  </si>
  <si>
    <t>FRANCINALDO ALVES PEREIRA</t>
  </si>
  <si>
    <t>MIKAELLE FERREIRA DIAS LUCENA</t>
  </si>
  <si>
    <t>YANNE FRANCIELLE FIRMINO MAIA</t>
  </si>
  <si>
    <t>ANA PAULA DO NASCIMENTO RODRIGUES</t>
  </si>
  <si>
    <t>KILVIA KELLY DA SILVA ALVES</t>
  </si>
  <si>
    <t>TED Devolvida - AG OU CNT DEST DO CRED INVAL</t>
  </si>
  <si>
    <t>Folha Comp: 05.2021</t>
  </si>
  <si>
    <t>Tar Pag Salár Créd Conta - Cobrança referente 14/06/2021</t>
  </si>
  <si>
    <t>Tar Lib/Ant Float Pg Sal - Cobrança referente 14/06/2021</t>
  </si>
  <si>
    <t>NF 156.240</t>
  </si>
  <si>
    <t>NF 156.243</t>
  </si>
  <si>
    <t>NF 156.245</t>
  </si>
  <si>
    <t>NF 4.028</t>
  </si>
  <si>
    <t>NF 9.133</t>
  </si>
  <si>
    <t xml:space="preserve">PROCESSO CHEGOU ATRASSADO. </t>
  </si>
  <si>
    <t>NF 9.779</t>
  </si>
  <si>
    <t>PROCESSO SÓ CHEGOU NO FINANCEIRO DIA 14/06/2021 ( ATRASSADO )</t>
  </si>
  <si>
    <t>NF 2.186</t>
  </si>
  <si>
    <t>NF 17335</t>
  </si>
  <si>
    <t xml:space="preserve">PROCESSO CHEGOU ATRASADO. </t>
  </si>
  <si>
    <t>KLEVERSON PEREIRA LIMA</t>
  </si>
  <si>
    <t>A PAGAMENTO A MAIOR</t>
  </si>
  <si>
    <t>NFS 11</t>
  </si>
  <si>
    <t>NF 121</t>
  </si>
  <si>
    <t>NF 9.171</t>
  </si>
  <si>
    <t>NF 17375</t>
  </si>
  <si>
    <t>NF 19.568</t>
  </si>
  <si>
    <t>HOSPMEDICA DISTRIBUIDORA DE MEDICAMENTOS LTDA</t>
  </si>
  <si>
    <t>NF 9.197</t>
  </si>
  <si>
    <t>NOTA VENCE DIA 07/07</t>
  </si>
  <si>
    <t>Devolução - NFS 1 QTEC</t>
  </si>
  <si>
    <t>Tar DOC/TED Eletrônico - Cobrança referente 16/06/2021</t>
  </si>
  <si>
    <t>NFS 87</t>
  </si>
  <si>
    <t>Imposto IRRF Folha Comp: 05/2021</t>
  </si>
  <si>
    <t>NF 9.849</t>
  </si>
  <si>
    <t>NF 52.134</t>
  </si>
  <si>
    <t>NF 52.135</t>
  </si>
  <si>
    <t>02/07/2021</t>
  </si>
  <si>
    <t>NF 66.196</t>
  </si>
  <si>
    <t>FATURA 19</t>
  </si>
  <si>
    <t>CERTIDÃO MUNICIPAL E FEDERAL VENCIDA</t>
  </si>
  <si>
    <t>NFS 356</t>
  </si>
  <si>
    <t>FALTA ESCALA, RELATÓRIO E DOC RH / CERTIDÃO ESTADUAL VENCIDA</t>
  </si>
  <si>
    <t>LARISSA BARROS SEVERO</t>
  </si>
  <si>
    <t>070.638.583-78</t>
  </si>
  <si>
    <t>NF 52.172</t>
  </si>
  <si>
    <t>Tar Pag Salár Créd Conta - Cobrança referente 18/06/2021</t>
  </si>
  <si>
    <t>Tar Lib/Ant Float Pg Sal - Cobrança referente 18/06/2021</t>
  </si>
  <si>
    <t xml:space="preserve">Devolução p Hospital São Lucas ref ao pagto na NF 1 QTEC </t>
  </si>
  <si>
    <t>01/03/2021</t>
  </si>
  <si>
    <t>NF 168</t>
  </si>
  <si>
    <t>MUNDIAL CARTUCHOS E INFORMATICA EIRELI</t>
  </si>
  <si>
    <t>SEM CERTIDÕES - UNIDADE JÁ FEZ A SOLICITAÇÃO</t>
  </si>
  <si>
    <t>Receb. NF 1 QTEC</t>
  </si>
  <si>
    <t>Recebimento referente a pagamento equivocado.</t>
  </si>
  <si>
    <t>NFS 187.732</t>
  </si>
  <si>
    <t>NF 187.735</t>
  </si>
  <si>
    <t>Receb. NF 17335</t>
  </si>
  <si>
    <t>08/07/2021</t>
  </si>
  <si>
    <t>NF 66.424</t>
  </si>
  <si>
    <t>NF 52.266</t>
  </si>
  <si>
    <t>NFS 708</t>
  </si>
  <si>
    <t>CEDLAB - CENTRO DIAGNOSTICO LABORATORIAL DE UNIÃO</t>
  </si>
  <si>
    <t>FALTA TODAS AS CERTIDÕES</t>
  </si>
  <si>
    <t>NFS 314</t>
  </si>
  <si>
    <t>HSR MANUTENÇÃO CONSULTORIA ALUGUEL E LIMPEZA EIREL</t>
  </si>
  <si>
    <t>LOCAÇÃO AMBULANCIA</t>
  </si>
  <si>
    <t>NFS 7</t>
  </si>
  <si>
    <t>SOMED-SERVIÇOS DE APOIO E ASS. A PACIENTES-EIRELI</t>
  </si>
  <si>
    <t>FATURA 264</t>
  </si>
  <si>
    <t>CERTIDÃO FEDERAL VENCIDA</t>
  </si>
  <si>
    <t>FATURA 05.2021</t>
  </si>
  <si>
    <t>Companhia Energética do Ceará</t>
  </si>
  <si>
    <t>NF 2.286</t>
  </si>
  <si>
    <t>19/06/2021</t>
  </si>
  <si>
    <t>NF 2.331</t>
  </si>
  <si>
    <t>NF 2.345</t>
  </si>
  <si>
    <t>070.547.323-67 / pedido de demissão</t>
  </si>
  <si>
    <t>FGTS RESCISÓRIO</t>
  </si>
  <si>
    <t xml:space="preserve">GUIA DE RECOLHIMENTO RESCISÓRIO DO FGTS </t>
  </si>
  <si>
    <t>COLABORADORA KILVIA KELLY DA SILVA ALVES</t>
  </si>
  <si>
    <t>NF 10.059</t>
  </si>
  <si>
    <t>Serviço de Limpeza e Higienização</t>
  </si>
  <si>
    <t>NFS 14</t>
  </si>
  <si>
    <t>L G DA SILVA SERVIÇOS COMBINADOS</t>
  </si>
  <si>
    <t xml:space="preserve">GILBERTO SIMOES DA SILVA JR   </t>
  </si>
  <si>
    <t>FRANCINELE SILVA DOS SANTOS</t>
  </si>
  <si>
    <t>ANA MARIA SOUZA BRAZ</t>
  </si>
  <si>
    <t>Tar DOC/TED Eletrônico - Cobrança referente 25/06/2021</t>
  </si>
  <si>
    <t>Tar Lib/Ant Float Pg Sal - Cobrança referente 25/06/2021</t>
  </si>
  <si>
    <t>1/2NF 24.576</t>
  </si>
  <si>
    <t>1/2NF 24.587</t>
  </si>
  <si>
    <t>NF 5206</t>
  </si>
  <si>
    <t>UPA LIMOEIRO</t>
  </si>
  <si>
    <t>03.43</t>
  </si>
  <si>
    <t>19.914.998/0001-68</t>
  </si>
  <si>
    <t>04.238.951/0004-05</t>
  </si>
  <si>
    <t>022.896.853-48</t>
  </si>
  <si>
    <t>956.409.243-49</t>
  </si>
  <si>
    <t>061.423.483-20</t>
  </si>
  <si>
    <t>037.242.263-22</t>
  </si>
  <si>
    <t>957.569.653-00</t>
  </si>
  <si>
    <t>040.213.583-07</t>
  </si>
  <si>
    <t>057.469.593-16</t>
  </si>
  <si>
    <t>28.530.912/0001-94</t>
  </si>
  <si>
    <t>26.411.797/0001-03</t>
  </si>
  <si>
    <t>03.357.628/0001-37</t>
  </si>
  <si>
    <t>18.630.064/0001-31</t>
  </si>
  <si>
    <t>34.732.067/0001-32</t>
  </si>
  <si>
    <t>070.547.323-67</t>
  </si>
  <si>
    <t>07.047.251/0001-70</t>
  </si>
  <si>
    <t>025.490.603-69</t>
  </si>
  <si>
    <t>029.178.713-42</t>
  </si>
  <si>
    <t>672.802.853-68</t>
  </si>
  <si>
    <t>30.098.525/0001-72</t>
  </si>
  <si>
    <t>PENSÃO ALIMENTÍCIA</t>
  </si>
  <si>
    <t>01.10</t>
  </si>
  <si>
    <t>METERIAL DE INFORMÁTICA</t>
  </si>
  <si>
    <t>02.04</t>
  </si>
  <si>
    <t>PARA MANUTENÇÃO PREDIAL</t>
  </si>
  <si>
    <t>02.05</t>
  </si>
  <si>
    <t>PARA EQUIPAMENTOS EM GERAL</t>
  </si>
  <si>
    <t>02.06</t>
  </si>
  <si>
    <t>MATERIAIS DE LIMPEZA</t>
  </si>
  <si>
    <t>02.07</t>
  </si>
  <si>
    <t>SERVIÇOS DE DEDETIZAÇÃO/DESRATIZAÇÃO</t>
  </si>
  <si>
    <t>EXAMES LABORATORIAIS</t>
  </si>
  <si>
    <t>MANUTENÇÃO EQUIPAMENTOS EM GERAL</t>
  </si>
  <si>
    <t>MANUTENÇÃO EQUIPAMENTOS DE INFORMÁTICA</t>
  </si>
  <si>
    <t>MANUTENÇÃO PREVENTIVA E CORRETIVA (ENGENHARIA CLÍNICA)</t>
  </si>
  <si>
    <t>GASES MEDICINAIS</t>
  </si>
  <si>
    <t>SERVIÇOS MÉDICOS</t>
  </si>
  <si>
    <t>LOCAÇÃO DE EQUIPAMENTOS EM GERAL</t>
  </si>
  <si>
    <t>LOCAÇÃO DE EQUIPAMENTOS DE INFORMÁTICA</t>
  </si>
  <si>
    <t>LOCAÇÃO PREDIAL</t>
  </si>
  <si>
    <t>TRANSPOTE AVANÇADO - AMBULÂNCIA</t>
  </si>
  <si>
    <t>FRETES</t>
  </si>
  <si>
    <t>INSS SOBRE PRESTAÇÃO DE SERVIÇOS</t>
  </si>
  <si>
    <t>IR SOBRE PRESTAÇÃO DE SERVIÇOS</t>
  </si>
  <si>
    <t>DEVOLUÇÃO</t>
  </si>
  <si>
    <t>03.44</t>
  </si>
  <si>
    <t>RATEIO DAS DESPESAS DA SEDE DA CONTRATADA</t>
  </si>
  <si>
    <t>GOVERNO DO ESTADO DO CEARÁ</t>
  </si>
  <si>
    <t>07.954.480/0001-79</t>
  </si>
  <si>
    <t>SECRETARIA DA RECEITA FEDERAL DO BRASIL</t>
  </si>
  <si>
    <t>00.394.460/0058-87</t>
  </si>
  <si>
    <t>COMPANHIA ENERGÉTICA DO CEARÁ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</si>
</sst>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0000000000000"/>
    <numFmt numFmtId="166" formatCode="&quot;&quot;00&quot;.&quot;000&quot;.&quot;000&quot;/&quot;0000\-00"/>
    <numFmt numFmtId="167" formatCode="[$-416]mmmm/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222222"/>
      <name val="Arial"/>
      <family val="2"/>
    </font>
    <font>
      <sz val="8"/>
      <name val="Calibri"/>
      <family val="2"/>
      <scheme val="minor"/>
    </font>
    <font>
      <sz val="10"/>
      <color rgb="FF40404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sz val="12"/>
      <color rgb="FF202124"/>
      <name val="Arial"/>
      <family val="2"/>
    </font>
    <font>
      <sz val="10"/>
      <color indexed="17"/>
      <name val="Arial"/>
    </font>
    <font>
      <sz val="10"/>
      <color indexed="10"/>
      <name val="Arial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</cellStyleXfs>
  <cellXfs count="84">
    <xf numFmtId="0" fontId="0" fillId="0" borderId="0" xfId="0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1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4" fontId="9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4" fontId="9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/>
    <xf numFmtId="0" fontId="0" fillId="4" borderId="0" xfId="0" applyFill="1"/>
    <xf numFmtId="166" fontId="0" fillId="0" borderId="0" xfId="0" applyNumberFormat="1"/>
    <xf numFmtId="0" fontId="7" fillId="0" borderId="0" xfId="2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  <xf numFmtId="3" fontId="0" fillId="0" borderId="0" xfId="0" applyNumberFormat="1"/>
    <xf numFmtId="0" fontId="0" fillId="0" borderId="0" xfId="0"/>
    <xf numFmtId="0" fontId="8" fillId="2" borderId="0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1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/>
    <xf numFmtId="0" fontId="17" fillId="0" borderId="1" xfId="0" applyFont="1" applyBorder="1" applyAlignment="1">
      <alignment horizontal="center" vertical="center"/>
    </xf>
    <xf numFmtId="0" fontId="17" fillId="7" borderId="1" xfId="0" applyFont="1" applyFill="1" applyBorder="1" applyAlignment="1">
      <alignment horizontal="right" vertical="center"/>
    </xf>
    <xf numFmtId="0" fontId="17" fillId="7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vertical="center"/>
    </xf>
    <xf numFmtId="0" fontId="17" fillId="8" borderId="1" xfId="0" applyFont="1" applyFill="1" applyBorder="1" applyAlignment="1">
      <alignment horizontal="right" vertical="center"/>
    </xf>
    <xf numFmtId="0" fontId="17" fillId="8" borderId="1" xfId="0" applyFont="1" applyFill="1" applyBorder="1" applyAlignment="1">
      <alignment vertical="center"/>
    </xf>
    <xf numFmtId="0" fontId="19" fillId="0" borderId="0" xfId="0" applyFont="1"/>
    <xf numFmtId="0" fontId="0" fillId="0" borderId="1" xfId="0" applyBorder="1"/>
    <xf numFmtId="4" fontId="20" fillId="0" borderId="0" xfId="0" applyNumberFormat="1" applyFont="1"/>
    <xf numFmtId="4" fontId="21" fillId="0" borderId="0" xfId="0" applyNumberFormat="1" applyFont="1"/>
    <xf numFmtId="0" fontId="9" fillId="0" borderId="0" xfId="0" applyFont="1" applyFill="1" applyAlignment="1"/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5" applyFont="1" applyBorder="1" applyAlignment="1">
      <alignment horizontal="right" vertical="center"/>
    </xf>
    <xf numFmtId="0" fontId="3" fillId="0" borderId="1" xfId="5" applyFont="1" applyBorder="1" applyAlignment="1">
      <alignment vertical="center"/>
    </xf>
    <xf numFmtId="0" fontId="3" fillId="0" borderId="1" xfId="6" applyFont="1" applyBorder="1" applyAlignment="1">
      <alignment horizontal="right" vertical="center"/>
    </xf>
    <xf numFmtId="0" fontId="3" fillId="0" borderId="1" xfId="6" applyFont="1" applyBorder="1" applyAlignment="1">
      <alignment vertical="center"/>
    </xf>
    <xf numFmtId="0" fontId="3" fillId="0" borderId="1" xfId="7" applyFont="1" applyBorder="1" applyAlignment="1">
      <alignment horizontal="right" vertical="center"/>
    </xf>
    <xf numFmtId="0" fontId="3" fillId="0" borderId="1" xfId="7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0" fontId="3" fillId="0" borderId="0" xfId="7" applyFont="1" applyAlignment="1">
      <alignment vertical="center"/>
    </xf>
    <xf numFmtId="0" fontId="3" fillId="0" borderId="1" xfId="8" applyFont="1" applyBorder="1" applyAlignment="1">
      <alignment horizontal="right" vertical="center"/>
    </xf>
    <xf numFmtId="0" fontId="3" fillId="0" borderId="1" xfId="8" applyFont="1" applyBorder="1" applyAlignment="1">
      <alignment vertical="center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6" fillId="6" borderId="2" xfId="0" applyFont="1" applyFill="1" applyBorder="1" applyAlignment="1" applyProtection="1">
      <alignment horizontal="center" vertical="center" wrapText="1"/>
      <protection locked="0"/>
    </xf>
    <xf numFmtId="0" fontId="16" fillId="6" borderId="3" xfId="0" applyFont="1" applyFill="1" applyBorder="1" applyAlignment="1" applyProtection="1">
      <alignment horizontal="center" vertical="center" wrapText="1"/>
      <protection locked="0"/>
    </xf>
    <xf numFmtId="0" fontId="16" fillId="6" borderId="4" xfId="0" applyFont="1" applyFill="1" applyBorder="1" applyAlignment="1" applyProtection="1">
      <alignment vertical="center"/>
      <protection locked="0"/>
    </xf>
    <xf numFmtId="0" fontId="16" fillId="6" borderId="0" xfId="0" applyFont="1" applyFill="1" applyAlignment="1" applyProtection="1">
      <alignment vertical="center"/>
      <protection locked="0"/>
    </xf>
    <xf numFmtId="167" fontId="16" fillId="6" borderId="5" xfId="0" applyNumberFormat="1" applyFont="1" applyFill="1" applyBorder="1" applyAlignment="1">
      <alignment horizontal="center" vertical="center"/>
    </xf>
    <xf numFmtId="167" fontId="16" fillId="6" borderId="6" xfId="0" applyNumberFormat="1" applyFont="1" applyFill="1" applyBorder="1" applyAlignment="1">
      <alignment horizontal="center" vertical="center"/>
    </xf>
  </cellXfs>
  <cellStyles count="9">
    <cellStyle name="Normal" xfId="0" builtinId="0"/>
    <cellStyle name="Normal 2" xfId="2"/>
    <cellStyle name="Normal 60" xfId="5"/>
    <cellStyle name="Normal 61" xfId="6"/>
    <cellStyle name="Normal 63" xfId="7"/>
    <cellStyle name="Normal 64" xfId="8"/>
    <cellStyle name="Vírgula" xfId="1" builtinId="3"/>
    <cellStyle name="Vírgula 2" xfId="4"/>
    <cellStyle name="Vírgula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0</xdr:rowOff>
    </xdr:from>
    <xdr:to>
      <xdr:col>2</xdr:col>
      <xdr:colOff>431800</xdr:colOff>
      <xdr:row>2</xdr:row>
      <xdr:rowOff>139700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101600" y="0"/>
          <a:ext cx="181610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201930</xdr:colOff>
      <xdr:row>0</xdr:row>
      <xdr:rowOff>106680</xdr:rowOff>
    </xdr:from>
    <xdr:to>
      <xdr:col>2</xdr:col>
      <xdr:colOff>628650</xdr:colOff>
      <xdr:row>2</xdr:row>
      <xdr:rowOff>107853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F44E8B2-9BD2-4A03-9660-0DD6FF12F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" t="29176" r="72917"/>
        <a:stretch>
          <a:fillRect/>
        </a:stretch>
      </xdr:blipFill>
      <xdr:spPr bwMode="auto">
        <a:xfrm>
          <a:off x="2038350" y="106680"/>
          <a:ext cx="1264920" cy="366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201930</xdr:colOff>
      <xdr:row>0</xdr:row>
      <xdr:rowOff>106680</xdr:rowOff>
    </xdr:from>
    <xdr:to>
      <xdr:col>2</xdr:col>
      <xdr:colOff>628650</xdr:colOff>
      <xdr:row>2</xdr:row>
      <xdr:rowOff>107853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CB1856A-6714-42DB-807F-795697202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" t="29176" r="72917"/>
        <a:stretch>
          <a:fillRect/>
        </a:stretch>
      </xdr:blipFill>
      <xdr:spPr bwMode="auto">
        <a:xfrm>
          <a:off x="1985703" y="106680"/>
          <a:ext cx="1249333" cy="38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201930</xdr:colOff>
      <xdr:row>0</xdr:row>
      <xdr:rowOff>106680</xdr:rowOff>
    </xdr:from>
    <xdr:to>
      <xdr:col>2</xdr:col>
      <xdr:colOff>628650</xdr:colOff>
      <xdr:row>2</xdr:row>
      <xdr:rowOff>107853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BF2C8FC-3F0A-4B7F-B203-98BF47C6D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" t="29176" r="72917"/>
        <a:stretch>
          <a:fillRect/>
        </a:stretch>
      </xdr:blipFill>
      <xdr:spPr bwMode="auto">
        <a:xfrm>
          <a:off x="1983105" y="106680"/>
          <a:ext cx="1245870" cy="38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201930</xdr:colOff>
      <xdr:row>0</xdr:row>
      <xdr:rowOff>106680</xdr:rowOff>
    </xdr:from>
    <xdr:to>
      <xdr:col>2</xdr:col>
      <xdr:colOff>628650</xdr:colOff>
      <xdr:row>2</xdr:row>
      <xdr:rowOff>107853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93290DF-FCA6-4055-A042-8532AF4E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" t="29176" r="72917"/>
        <a:stretch>
          <a:fillRect/>
        </a:stretch>
      </xdr:blipFill>
      <xdr:spPr bwMode="auto">
        <a:xfrm>
          <a:off x="1983105" y="106680"/>
          <a:ext cx="1245870" cy="38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201930</xdr:colOff>
      <xdr:row>0</xdr:row>
      <xdr:rowOff>106680</xdr:rowOff>
    </xdr:from>
    <xdr:to>
      <xdr:col>2</xdr:col>
      <xdr:colOff>628650</xdr:colOff>
      <xdr:row>2</xdr:row>
      <xdr:rowOff>107853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BB7E77-9503-42FC-8D93-3D31CD192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" t="29176" r="72917"/>
        <a:stretch>
          <a:fillRect/>
        </a:stretch>
      </xdr:blipFill>
      <xdr:spPr bwMode="auto">
        <a:xfrm>
          <a:off x="1983105" y="106680"/>
          <a:ext cx="1245870" cy="38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201930</xdr:colOff>
      <xdr:row>0</xdr:row>
      <xdr:rowOff>106680</xdr:rowOff>
    </xdr:from>
    <xdr:to>
      <xdr:col>2</xdr:col>
      <xdr:colOff>628650</xdr:colOff>
      <xdr:row>2</xdr:row>
      <xdr:rowOff>107853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9F2AFC71-1B3D-4768-A981-5A59F69F5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" t="29176" r="72917"/>
        <a:stretch>
          <a:fillRect/>
        </a:stretch>
      </xdr:blipFill>
      <xdr:spPr bwMode="auto">
        <a:xfrm>
          <a:off x="1983105" y="106680"/>
          <a:ext cx="1245870" cy="38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201930</xdr:colOff>
      <xdr:row>0</xdr:row>
      <xdr:rowOff>106680</xdr:rowOff>
    </xdr:from>
    <xdr:to>
      <xdr:col>2</xdr:col>
      <xdr:colOff>628650</xdr:colOff>
      <xdr:row>2</xdr:row>
      <xdr:rowOff>107853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225A5D3-7FE0-4B10-8020-0C7F5E971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" t="29176" r="72917"/>
        <a:stretch>
          <a:fillRect/>
        </a:stretch>
      </xdr:blipFill>
      <xdr:spPr bwMode="auto">
        <a:xfrm>
          <a:off x="1983105" y="106680"/>
          <a:ext cx="1245870" cy="38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201930</xdr:colOff>
      <xdr:row>0</xdr:row>
      <xdr:rowOff>106680</xdr:rowOff>
    </xdr:from>
    <xdr:to>
      <xdr:col>2</xdr:col>
      <xdr:colOff>628650</xdr:colOff>
      <xdr:row>2</xdr:row>
      <xdr:rowOff>107853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B78787DA-EF13-4E5C-8057-CE77B0169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" t="29176" r="72917"/>
        <a:stretch>
          <a:fillRect/>
        </a:stretch>
      </xdr:blipFill>
      <xdr:spPr bwMode="auto">
        <a:xfrm>
          <a:off x="1983105" y="106680"/>
          <a:ext cx="1245870" cy="38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201930</xdr:colOff>
      <xdr:row>0</xdr:row>
      <xdr:rowOff>106680</xdr:rowOff>
    </xdr:from>
    <xdr:to>
      <xdr:col>2</xdr:col>
      <xdr:colOff>628650</xdr:colOff>
      <xdr:row>2</xdr:row>
      <xdr:rowOff>107853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1FD11EA-EE2E-43A8-A1E6-7AE92B7F9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" t="29176" r="72917"/>
        <a:stretch>
          <a:fillRect/>
        </a:stretch>
      </xdr:blipFill>
      <xdr:spPr bwMode="auto">
        <a:xfrm>
          <a:off x="1983105" y="106680"/>
          <a:ext cx="1245870" cy="38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201930</xdr:colOff>
      <xdr:row>0</xdr:row>
      <xdr:rowOff>106680</xdr:rowOff>
    </xdr:from>
    <xdr:to>
      <xdr:col>2</xdr:col>
      <xdr:colOff>628650</xdr:colOff>
      <xdr:row>2</xdr:row>
      <xdr:rowOff>107853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CF924CA6-1A65-45D6-89F2-8A6FE619F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" t="29176" r="72917"/>
        <a:stretch>
          <a:fillRect/>
        </a:stretch>
      </xdr:blipFill>
      <xdr:spPr bwMode="auto">
        <a:xfrm>
          <a:off x="1983105" y="106680"/>
          <a:ext cx="1245870" cy="38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201930</xdr:colOff>
      <xdr:row>0</xdr:row>
      <xdr:rowOff>106680</xdr:rowOff>
    </xdr:from>
    <xdr:to>
      <xdr:col>2</xdr:col>
      <xdr:colOff>628650</xdr:colOff>
      <xdr:row>2</xdr:row>
      <xdr:rowOff>107853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BE8728E7-71E9-4107-9C4D-2ED8D7EB1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" t="29176" r="72917"/>
        <a:stretch>
          <a:fillRect/>
        </a:stretch>
      </xdr:blipFill>
      <xdr:spPr bwMode="auto">
        <a:xfrm>
          <a:off x="1983105" y="106680"/>
          <a:ext cx="1245870" cy="38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201930</xdr:colOff>
      <xdr:row>0</xdr:row>
      <xdr:rowOff>106680</xdr:rowOff>
    </xdr:from>
    <xdr:to>
      <xdr:col>2</xdr:col>
      <xdr:colOff>628650</xdr:colOff>
      <xdr:row>2</xdr:row>
      <xdr:rowOff>107853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91F14C81-6A51-4CAD-8AE2-C29A89489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" t="29176" r="72917"/>
        <a:stretch>
          <a:fillRect/>
        </a:stretch>
      </xdr:blipFill>
      <xdr:spPr bwMode="auto">
        <a:xfrm>
          <a:off x="1983105" y="106680"/>
          <a:ext cx="1245870" cy="38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201930</xdr:colOff>
      <xdr:row>0</xdr:row>
      <xdr:rowOff>106680</xdr:rowOff>
    </xdr:from>
    <xdr:to>
      <xdr:col>2</xdr:col>
      <xdr:colOff>628650</xdr:colOff>
      <xdr:row>2</xdr:row>
      <xdr:rowOff>107853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A839940-96AD-420C-8D1E-973AE8802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" t="29176" r="72917"/>
        <a:stretch>
          <a:fillRect/>
        </a:stretch>
      </xdr:blipFill>
      <xdr:spPr bwMode="auto">
        <a:xfrm>
          <a:off x="1983105" y="106680"/>
          <a:ext cx="1245870" cy="38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201930</xdr:colOff>
      <xdr:row>0</xdr:row>
      <xdr:rowOff>106680</xdr:rowOff>
    </xdr:from>
    <xdr:to>
      <xdr:col>2</xdr:col>
      <xdr:colOff>628650</xdr:colOff>
      <xdr:row>2</xdr:row>
      <xdr:rowOff>107853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EDE442C5-D0CA-41A8-B8BF-86231EDF7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" t="29176" r="72917"/>
        <a:stretch>
          <a:fillRect/>
        </a:stretch>
      </xdr:blipFill>
      <xdr:spPr bwMode="auto">
        <a:xfrm>
          <a:off x="1983105" y="106680"/>
          <a:ext cx="1245870" cy="38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201930</xdr:colOff>
      <xdr:row>0</xdr:row>
      <xdr:rowOff>106680</xdr:rowOff>
    </xdr:from>
    <xdr:to>
      <xdr:col>2</xdr:col>
      <xdr:colOff>628650</xdr:colOff>
      <xdr:row>2</xdr:row>
      <xdr:rowOff>107853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29F2EA35-03A7-42ED-A40D-2B4EA22D4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" t="29176" r="72917"/>
        <a:stretch>
          <a:fillRect/>
        </a:stretch>
      </xdr:blipFill>
      <xdr:spPr bwMode="auto">
        <a:xfrm>
          <a:off x="1983105" y="106680"/>
          <a:ext cx="1245870" cy="38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201930</xdr:colOff>
      <xdr:row>0</xdr:row>
      <xdr:rowOff>106680</xdr:rowOff>
    </xdr:from>
    <xdr:to>
      <xdr:col>2</xdr:col>
      <xdr:colOff>628650</xdr:colOff>
      <xdr:row>2</xdr:row>
      <xdr:rowOff>107853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F17F66A3-374B-4DFA-8AA4-2BEB55BC7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" t="29176" r="72917"/>
        <a:stretch>
          <a:fillRect/>
        </a:stretch>
      </xdr:blipFill>
      <xdr:spPr bwMode="auto">
        <a:xfrm>
          <a:off x="1983105" y="106680"/>
          <a:ext cx="1245870" cy="38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201930</xdr:colOff>
      <xdr:row>0</xdr:row>
      <xdr:rowOff>106680</xdr:rowOff>
    </xdr:from>
    <xdr:to>
      <xdr:col>2</xdr:col>
      <xdr:colOff>628650</xdr:colOff>
      <xdr:row>2</xdr:row>
      <xdr:rowOff>107853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2D08EAAB-5BF9-4AF5-9785-840351C82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" t="29176" r="72917"/>
        <a:stretch>
          <a:fillRect/>
        </a:stretch>
      </xdr:blipFill>
      <xdr:spPr bwMode="auto">
        <a:xfrm>
          <a:off x="1983105" y="106680"/>
          <a:ext cx="1245870" cy="38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201930</xdr:colOff>
      <xdr:row>0</xdr:row>
      <xdr:rowOff>106680</xdr:rowOff>
    </xdr:from>
    <xdr:to>
      <xdr:col>2</xdr:col>
      <xdr:colOff>628650</xdr:colOff>
      <xdr:row>2</xdr:row>
      <xdr:rowOff>107853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409898B5-E020-4AE7-A13C-2ADB15097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" t="29176" r="72917"/>
        <a:stretch>
          <a:fillRect/>
        </a:stretch>
      </xdr:blipFill>
      <xdr:spPr bwMode="auto">
        <a:xfrm>
          <a:off x="1983105" y="106680"/>
          <a:ext cx="1245870" cy="38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Z333"/>
  <sheetViews>
    <sheetView tabSelected="1" topLeftCell="B7" zoomScale="85" zoomScaleNormal="85" workbookViewId="0">
      <selection activeCell="B334" sqref="A334:XFD1048576"/>
    </sheetView>
  </sheetViews>
  <sheetFormatPr defaultColWidth="9.109375" defaultRowHeight="13.8" zeroHeight="1" x14ac:dyDescent="0.3"/>
  <cols>
    <col min="1" max="1" width="9.109375" style="1" hidden="1" customWidth="1"/>
    <col min="2" max="2" width="21.6640625" style="1" customWidth="1"/>
    <col min="3" max="3" width="24.33203125" style="11" customWidth="1"/>
    <col min="4" max="4" width="37.33203125" style="1" customWidth="1"/>
    <col min="5" max="5" width="15.88671875" style="7" customWidth="1"/>
    <col min="6" max="6" width="26.44140625" style="11" customWidth="1"/>
    <col min="7" max="7" width="39.44140625" style="11" customWidth="1"/>
    <col min="8" max="8" width="51.5546875" style="11" bestFit="1" customWidth="1"/>
    <col min="9" max="9" width="17.109375" style="11" customWidth="1"/>
    <col min="10" max="10" width="45.33203125" style="11" customWidth="1"/>
    <col min="11" max="11" width="19.88671875" style="1" customWidth="1"/>
    <col min="12" max="12" width="23.44140625" style="1" bestFit="1" customWidth="1"/>
    <col min="13" max="13" width="22.33203125" style="7" customWidth="1"/>
    <col min="14" max="14" width="34.6640625" style="1" bestFit="1" customWidth="1"/>
    <col min="15" max="15" width="25.33203125" style="1" customWidth="1"/>
    <col min="16" max="24" width="0" style="1" hidden="1" customWidth="1"/>
    <col min="25" max="25" width="8.88671875" style="1" hidden="1" customWidth="1"/>
    <col min="26" max="26" width="25.6640625" style="3" hidden="1" customWidth="1"/>
    <col min="27" max="16384" width="9.109375" style="1"/>
  </cols>
  <sheetData>
    <row r="1" spans="2:26" s="2" customFormat="1" x14ac:dyDescent="0.3">
      <c r="C1" s="17"/>
      <c r="E1" s="12"/>
      <c r="F1" s="21"/>
      <c r="G1" s="21"/>
      <c r="H1" s="25"/>
      <c r="I1" s="17"/>
      <c r="J1" s="17"/>
      <c r="K1" s="3" t="s">
        <v>31</v>
      </c>
      <c r="L1" s="4">
        <v>25252.38</v>
      </c>
      <c r="M1" s="8"/>
      <c r="Z1" s="3"/>
    </row>
    <row r="2" spans="2:26" s="2" customFormat="1" x14ac:dyDescent="0.3">
      <c r="C2" s="17"/>
      <c r="E2" s="12"/>
      <c r="F2" s="58"/>
      <c r="G2" s="22"/>
      <c r="H2" s="25"/>
      <c r="I2" s="17"/>
      <c r="J2" s="17"/>
      <c r="K2" s="3" t="s">
        <v>32</v>
      </c>
      <c r="L2" s="4">
        <v>137915.85</v>
      </c>
      <c r="M2" s="8"/>
      <c r="Z2" s="3"/>
    </row>
    <row r="3" spans="2:26" s="2" customFormat="1" x14ac:dyDescent="0.3">
      <c r="C3" s="17"/>
      <c r="D3" s="13"/>
      <c r="E3" s="13"/>
      <c r="F3" s="17"/>
      <c r="G3" s="17"/>
      <c r="H3" s="17"/>
      <c r="I3" s="17"/>
      <c r="J3" s="17"/>
      <c r="K3" s="13"/>
      <c r="L3" s="15" t="s">
        <v>46</v>
      </c>
      <c r="M3" s="16">
        <v>0</v>
      </c>
      <c r="Z3" s="3"/>
    </row>
    <row r="4" spans="2:26" s="6" customFormat="1" ht="27.6" x14ac:dyDescent="0.3">
      <c r="B4" s="5" t="s">
        <v>39</v>
      </c>
      <c r="C4" s="5" t="s">
        <v>40</v>
      </c>
      <c r="D4" s="5" t="s">
        <v>41</v>
      </c>
      <c r="E4" s="5" t="s">
        <v>42</v>
      </c>
      <c r="F4" s="5" t="s">
        <v>28</v>
      </c>
      <c r="G4" s="5" t="s">
        <v>995</v>
      </c>
      <c r="H4" s="5" t="s">
        <v>994</v>
      </c>
      <c r="I4" s="5" t="s">
        <v>37</v>
      </c>
      <c r="J4" s="5" t="s">
        <v>43</v>
      </c>
      <c r="K4" s="5" t="s">
        <v>44</v>
      </c>
      <c r="L4" s="5" t="s">
        <v>45</v>
      </c>
      <c r="M4" s="5" t="s">
        <v>33</v>
      </c>
      <c r="N4" s="5" t="s">
        <v>3</v>
      </c>
      <c r="O4" s="5" t="s">
        <v>0</v>
      </c>
      <c r="Z4" s="33"/>
    </row>
    <row r="5" spans="2:26" s="53" customFormat="1" ht="27.6" x14ac:dyDescent="0.3">
      <c r="B5" s="62">
        <v>60101</v>
      </c>
      <c r="C5" s="60" t="s">
        <v>993</v>
      </c>
      <c r="D5" s="34" t="str">
        <f>CAZUL!D2</f>
        <v>Imposto INSS Folha Comp: 04/2021  Complementar</v>
      </c>
      <c r="E5" s="14" t="str">
        <f>CAZUL!N2</f>
        <v>01/06/2021</v>
      </c>
      <c r="F5" s="59" t="str">
        <f>DESPESAS!D$2</f>
        <v>UPA LIMOEIRO</v>
      </c>
      <c r="G5" s="23">
        <f>VLOOKUP(H5,FORNECEDOR!$A$1:$B$897,2,FALSE)</f>
        <v>0</v>
      </c>
      <c r="H5" s="26" t="str">
        <f>CAZUL!E2</f>
        <v>GUIA DA PREVIDENCIA SOCIAL</v>
      </c>
      <c r="I5" s="10" t="str">
        <f>VLOOKUP(Z5,DESPESAS!A$1:D$2029,2,FALSE)</f>
        <v>01.05</v>
      </c>
      <c r="J5" s="10" t="str">
        <f>VLOOKUP(Z5,DESPESAS!A$1:D$2029,3,FALSE)</f>
        <v>ENCARGOS</v>
      </c>
      <c r="K5" s="9">
        <f>CAZUL!F2</f>
        <v>0</v>
      </c>
      <c r="L5" s="56">
        <f>CAZUL!G2</f>
        <v>41043.31</v>
      </c>
      <c r="M5" s="9">
        <f>CAZUL!H2</f>
        <v>181000.88</v>
      </c>
      <c r="N5" s="54" t="s">
        <v>992</v>
      </c>
      <c r="O5" s="55"/>
      <c r="Z5" s="24" t="str">
        <f>CAZUL!C2</f>
        <v>INSS sobre Salários - GPS</v>
      </c>
    </row>
    <row r="6" spans="2:26" ht="27.6" x14ac:dyDescent="0.3">
      <c r="B6" s="62">
        <v>550433510076919</v>
      </c>
      <c r="C6" s="60" t="s">
        <v>993</v>
      </c>
      <c r="D6" s="34" t="str">
        <f>CAZUL!D3</f>
        <v>NF 782</v>
      </c>
      <c r="E6" s="14" t="str">
        <f>CAZUL!N3</f>
        <v>02/06/2021</v>
      </c>
      <c r="F6" s="59" t="str">
        <f>DESPESAS!D$2</f>
        <v>UPA LIMOEIRO</v>
      </c>
      <c r="G6" s="23" t="str">
        <f>VLOOKUP(H6,FORNECEDOR!$A$1:$B$897,2,FALSE)</f>
        <v>19.914.998/0001-68</v>
      </c>
      <c r="H6" s="26" t="str">
        <f>CAZUL!E3</f>
        <v>F A FAUSTINO NETO COMUNICAÇAO ME</v>
      </c>
      <c r="I6" s="10" t="str">
        <f>VLOOKUP(Z6,DESPESAS!A$1:D$2029,2,FALSE)</f>
        <v>02.07</v>
      </c>
      <c r="J6" s="10" t="str">
        <f>VLOOKUP(Z6,DESPESAS!A$1:D$2029,3,FALSE)</f>
        <v>Materiais de Escritório</v>
      </c>
      <c r="K6" s="9">
        <f>CAZUL!F3</f>
        <v>0</v>
      </c>
      <c r="L6" s="56">
        <f>CAZUL!G3</f>
        <v>861.5</v>
      </c>
      <c r="M6" s="9">
        <f>CAZUL!H3</f>
        <v>180139.38</v>
      </c>
      <c r="N6" s="54" t="s">
        <v>992</v>
      </c>
      <c r="O6" s="55"/>
      <c r="Z6" s="24" t="str">
        <f>CAZUL!C3</f>
        <v>Materiais de Escritório</v>
      </c>
    </row>
    <row r="7" spans="2:26" ht="27.6" x14ac:dyDescent="0.3">
      <c r="B7" s="63">
        <v>552912000057412</v>
      </c>
      <c r="C7" s="60" t="s">
        <v>993</v>
      </c>
      <c r="D7" s="34" t="str">
        <f>CAZUL!D4</f>
        <v>NF 71</v>
      </c>
      <c r="E7" s="14" t="str">
        <f>CAZUL!N4</f>
        <v>02/06/2021</v>
      </c>
      <c r="F7" s="59" t="str">
        <f>DESPESAS!D$2</f>
        <v>UPA LIMOEIRO</v>
      </c>
      <c r="G7" s="23" t="str">
        <f>VLOOKUP(H7,FORNECEDOR!$A$1:$B$897,2,FALSE)</f>
        <v>33.472974/0001-27</v>
      </c>
      <c r="H7" s="26" t="str">
        <f>CAZUL!E4</f>
        <v>AMPLAS DISTRIBUIDORA DE MEDICAMENTOS EIRELI</v>
      </c>
      <c r="I7" s="10" t="str">
        <f>VLOOKUP(Z7,DESPESAS!A$1:D$2029,2,FALSE)</f>
        <v>02.02</v>
      </c>
      <c r="J7" s="10" t="str">
        <f>VLOOKUP(Z7,DESPESAS!A$1:D$2029,3,FALSE)</f>
        <v>MATERIAIS DE CONSUMO</v>
      </c>
      <c r="K7" s="9">
        <f>CAZUL!F4</f>
        <v>0</v>
      </c>
      <c r="L7" s="56">
        <f>CAZUL!G4</f>
        <v>1583.2</v>
      </c>
      <c r="M7" s="9">
        <f>CAZUL!H4</f>
        <v>178556.18</v>
      </c>
      <c r="N7" s="54" t="s">
        <v>992</v>
      </c>
      <c r="O7" s="55"/>
      <c r="Z7" s="24" t="str">
        <f>CAZUL!C4</f>
        <v>MATERIAL HOSPITALAR</v>
      </c>
    </row>
    <row r="8" spans="2:26" ht="27.6" x14ac:dyDescent="0.3">
      <c r="B8" s="62">
        <v>552912000057412</v>
      </c>
      <c r="C8" s="60" t="s">
        <v>993</v>
      </c>
      <c r="D8" s="34" t="str">
        <f>CAZUL!D5</f>
        <v>1/2NF 96</v>
      </c>
      <c r="E8" s="14" t="str">
        <f>CAZUL!N5</f>
        <v>02/06/2021</v>
      </c>
      <c r="F8" s="59" t="str">
        <f>DESPESAS!D$2</f>
        <v>UPA LIMOEIRO</v>
      </c>
      <c r="G8" s="23" t="str">
        <f>VLOOKUP(H8,FORNECEDOR!$A$1:$B$897,2,FALSE)</f>
        <v>33.472974/0001-27</v>
      </c>
      <c r="H8" s="26" t="str">
        <f>CAZUL!E5</f>
        <v>AMPLAS DISTRIBUIDORA DE MEDICAMENTOS EIRELI</v>
      </c>
      <c r="I8" s="10" t="str">
        <f>VLOOKUP(Z8,DESPESAS!A$1:D$2029,2,FALSE)</f>
        <v>02.02</v>
      </c>
      <c r="J8" s="10" t="str">
        <f>VLOOKUP(Z8,DESPESAS!A$1:D$2029,3,FALSE)</f>
        <v>MATERIAIS DE CONSUMO</v>
      </c>
      <c r="K8" s="9">
        <f>CAZUL!F5</f>
        <v>0</v>
      </c>
      <c r="L8" s="56">
        <f>CAZUL!G5</f>
        <v>740.65</v>
      </c>
      <c r="M8" s="9">
        <f>CAZUL!H5</f>
        <v>177815.53</v>
      </c>
      <c r="N8" s="54" t="s">
        <v>992</v>
      </c>
      <c r="O8" s="55"/>
      <c r="Z8" s="24" t="str">
        <f>CAZUL!C5</f>
        <v>MATERIAL HOSPITALAR</v>
      </c>
    </row>
    <row r="9" spans="2:26" ht="27.6" x14ac:dyDescent="0.3">
      <c r="B9" s="62">
        <v>551598000041829</v>
      </c>
      <c r="C9" s="60" t="s">
        <v>993</v>
      </c>
      <c r="D9" s="34" t="str">
        <f>CAZUL!D6</f>
        <v>NF 4917</v>
      </c>
      <c r="E9" s="14" t="str">
        <f>CAZUL!N6</f>
        <v>02/06/2021</v>
      </c>
      <c r="F9" s="59" t="str">
        <f>DESPESAS!D$2</f>
        <v>UPA LIMOEIRO</v>
      </c>
      <c r="G9" s="23" t="str">
        <f>VLOOKUP(H9,FORNECEDOR!$A$1:$B$897,2,FALSE)</f>
        <v>27.313.838/0001-91</v>
      </c>
      <c r="H9" s="26" t="str">
        <f>CAZUL!E6</f>
        <v>M. SWYAN DE MACEDO</v>
      </c>
      <c r="I9" s="10" t="str">
        <f>VLOOKUP(Z9,DESPESAS!A$1:D$2029,2,FALSE)</f>
        <v>02.06</v>
      </c>
      <c r="J9" s="10" t="str">
        <f>VLOOKUP(Z9,DESPESAS!A$1:D$2029,3,FALSE)</f>
        <v>MATERIAIS DE LIMPEZA</v>
      </c>
      <c r="K9" s="9">
        <f>CAZUL!F6</f>
        <v>0</v>
      </c>
      <c r="L9" s="56">
        <f>CAZUL!G6</f>
        <v>180.8</v>
      </c>
      <c r="M9" s="9">
        <f>CAZUL!H6</f>
        <v>177634.73</v>
      </c>
      <c r="N9" s="54" t="s">
        <v>992</v>
      </c>
      <c r="O9" s="55"/>
      <c r="Z9" s="24" t="str">
        <f>CAZUL!C6</f>
        <v>Materiais de Limpeza e de Higiene</v>
      </c>
    </row>
    <row r="10" spans="2:26" ht="27.6" x14ac:dyDescent="0.3">
      <c r="B10" s="62">
        <v>558756000000212</v>
      </c>
      <c r="C10" s="60" t="s">
        <v>993</v>
      </c>
      <c r="D10" s="34" t="str">
        <f>CAZUL!D7</f>
        <v>1/2NF 166</v>
      </c>
      <c r="E10" s="14" t="str">
        <f>CAZUL!N7</f>
        <v>02/06/2021</v>
      </c>
      <c r="F10" s="59" t="str">
        <f>DESPESAS!D$2</f>
        <v>UPA LIMOEIRO</v>
      </c>
      <c r="G10" s="23" t="str">
        <f>VLOOKUP(H10,FORNECEDOR!$A$1:$B$897,2,FALSE)</f>
        <v>28.498.027/0001-75</v>
      </c>
      <c r="H10" s="26" t="str">
        <f>CAZUL!E7</f>
        <v>LUIZ JOAQUIM DOS SANTOS DISTRIBUIDORA</v>
      </c>
      <c r="I10" s="10" t="str">
        <f>VLOOKUP(Z10,DESPESAS!A$1:D$2029,2,FALSE)</f>
        <v>02.02</v>
      </c>
      <c r="J10" s="10" t="str">
        <f>VLOOKUP(Z10,DESPESAS!A$1:D$2029,3,FALSE)</f>
        <v>MATERIAIS DE CONSUMO</v>
      </c>
      <c r="K10" s="9">
        <f>CAZUL!F7</f>
        <v>0</v>
      </c>
      <c r="L10" s="56">
        <f>CAZUL!G7</f>
        <v>3772.9</v>
      </c>
      <c r="M10" s="9">
        <f>CAZUL!H7</f>
        <v>173861.83000000002</v>
      </c>
      <c r="N10" s="54" t="s">
        <v>992</v>
      </c>
      <c r="O10" s="55"/>
      <c r="Z10" s="24" t="str">
        <f>CAZUL!C7</f>
        <v>MATERIAL HOSPITALAR</v>
      </c>
    </row>
    <row r="11" spans="2:26" ht="27.6" x14ac:dyDescent="0.3">
      <c r="B11" s="62">
        <v>550094000026928</v>
      </c>
      <c r="C11" s="60" t="s">
        <v>993</v>
      </c>
      <c r="D11" s="34" t="str">
        <f>CAZUL!D8</f>
        <v>NF 45697</v>
      </c>
      <c r="E11" s="14" t="str">
        <f>CAZUL!N8</f>
        <v>02/06/2021</v>
      </c>
      <c r="F11" s="59" t="str">
        <f>DESPESAS!D$2</f>
        <v>UPA LIMOEIRO</v>
      </c>
      <c r="G11" s="23" t="str">
        <f>VLOOKUP(H11,FORNECEDOR!$A$1:$B$897,2,FALSE)</f>
        <v>63.478.895/0001-94</v>
      </c>
      <c r="H11" s="26" t="str">
        <f>CAZUL!E8</f>
        <v>P J S DISTRIBUIDORA</v>
      </c>
      <c r="I11" s="10" t="str">
        <f>VLOOKUP(Z11,DESPESAS!A$1:D$2029,2,FALSE)</f>
        <v>02.01</v>
      </c>
      <c r="J11" s="10" t="str">
        <f>VLOOKUP(Z11,DESPESAS!A$1:D$2029,3,FALSE)</f>
        <v>MEDICAMENTOS</v>
      </c>
      <c r="K11" s="9">
        <f>CAZUL!F8</f>
        <v>0</v>
      </c>
      <c r="L11" s="56">
        <f>CAZUL!G8</f>
        <v>4988</v>
      </c>
      <c r="M11" s="9">
        <f>CAZUL!H8</f>
        <v>168873.83000000002</v>
      </c>
      <c r="N11" s="54" t="s">
        <v>992</v>
      </c>
      <c r="O11" s="55"/>
      <c r="Z11" s="24" t="str">
        <f>CAZUL!C8</f>
        <v>MEDICAMENTOS</v>
      </c>
    </row>
    <row r="12" spans="2:26" ht="27.6" x14ac:dyDescent="0.3">
      <c r="B12" s="62">
        <v>550094000026928</v>
      </c>
      <c r="C12" s="60" t="s">
        <v>993</v>
      </c>
      <c r="D12" s="34" t="str">
        <f>CAZUL!D9</f>
        <v>NF 45709</v>
      </c>
      <c r="E12" s="14" t="str">
        <f>CAZUL!N9</f>
        <v>02/06/2021</v>
      </c>
      <c r="F12" s="59" t="str">
        <f>DESPESAS!D$2</f>
        <v>UPA LIMOEIRO</v>
      </c>
      <c r="G12" s="23" t="str">
        <f>VLOOKUP(H12,FORNECEDOR!$A$1:$B$897,2,FALSE)</f>
        <v>63.478.895/0001-94</v>
      </c>
      <c r="H12" s="26" t="str">
        <f>CAZUL!E9</f>
        <v>P J S DISTRIBUIDORA</v>
      </c>
      <c r="I12" s="10" t="str">
        <f>VLOOKUP(Z12,DESPESAS!A$1:D$2029,2,FALSE)</f>
        <v>02.01</v>
      </c>
      <c r="J12" s="10" t="str">
        <f>VLOOKUP(Z12,DESPESAS!A$1:D$2029,3,FALSE)</f>
        <v>MEDICAMENTOS</v>
      </c>
      <c r="K12" s="9">
        <f>CAZUL!F9</f>
        <v>0</v>
      </c>
      <c r="L12" s="56">
        <f>CAZUL!G9</f>
        <v>837.5</v>
      </c>
      <c r="M12" s="9">
        <f>CAZUL!H9</f>
        <v>168036.33000000002</v>
      </c>
      <c r="N12" s="54" t="s">
        <v>992</v>
      </c>
      <c r="O12" s="55"/>
      <c r="Z12" s="24" t="str">
        <f>CAZUL!C9</f>
        <v>MEDICAMENTOS</v>
      </c>
    </row>
    <row r="13" spans="2:26" ht="27.6" x14ac:dyDescent="0.3">
      <c r="B13" s="62">
        <v>551369000108237</v>
      </c>
      <c r="C13" s="60" t="s">
        <v>993</v>
      </c>
      <c r="D13" s="34" t="str">
        <f>CAZUL!D10</f>
        <v>NF 9673</v>
      </c>
      <c r="E13" s="14" t="str">
        <f>CAZUL!N10</f>
        <v>02/06/2021</v>
      </c>
      <c r="F13" s="59" t="str">
        <f>DESPESAS!D$2</f>
        <v>UPA LIMOEIRO</v>
      </c>
      <c r="G13" s="23" t="str">
        <f>VLOOKUP(H13,FORNECEDOR!$A$1:$B$897,2,FALSE)</f>
        <v>04.238.951/0004-05</v>
      </c>
      <c r="H13" s="26" t="str">
        <f>CAZUL!E10</f>
        <v>LOCMED HOSPITALAR LTDA -  FILIAL JUAZEIRO DO NORTE</v>
      </c>
      <c r="I13" s="10" t="str">
        <f>VLOOKUP(Z13,DESPESAS!A$1:D$2029,2,FALSE)</f>
        <v>02.02</v>
      </c>
      <c r="J13" s="10" t="str">
        <f>VLOOKUP(Z13,DESPESAS!A$1:D$2029,3,FALSE)</f>
        <v>MATERIAIS DE CONSUMO</v>
      </c>
      <c r="K13" s="9">
        <f>CAZUL!F10</f>
        <v>0</v>
      </c>
      <c r="L13" s="56">
        <f>CAZUL!G10</f>
        <v>48</v>
      </c>
      <c r="M13" s="9">
        <f>CAZUL!H10</f>
        <v>167988.33000000002</v>
      </c>
      <c r="N13" s="54" t="s">
        <v>992</v>
      </c>
      <c r="O13" s="55"/>
      <c r="Z13" s="24" t="str">
        <f>CAZUL!C10</f>
        <v>MATERIAL HOSPITALAR</v>
      </c>
    </row>
    <row r="14" spans="2:26" ht="27.6" x14ac:dyDescent="0.3">
      <c r="B14" s="62">
        <v>550094000026928</v>
      </c>
      <c r="C14" s="60" t="s">
        <v>993</v>
      </c>
      <c r="D14" s="34" t="str">
        <f>CAZUL!D11</f>
        <v>NF 45715</v>
      </c>
      <c r="E14" s="14" t="str">
        <f>CAZUL!N11</f>
        <v>02/06/2021</v>
      </c>
      <c r="F14" s="59" t="str">
        <f>DESPESAS!D$2</f>
        <v>UPA LIMOEIRO</v>
      </c>
      <c r="G14" s="23" t="str">
        <f>VLOOKUP(H14,FORNECEDOR!$A$1:$B$897,2,FALSE)</f>
        <v>63.478.895/0001-94</v>
      </c>
      <c r="H14" s="26" t="str">
        <f>CAZUL!E11</f>
        <v>P J S DISTRIBUIDORA</v>
      </c>
      <c r="I14" s="10" t="str">
        <f>VLOOKUP(Z14,DESPESAS!A$1:D$2029,2,FALSE)</f>
        <v>02.01</v>
      </c>
      <c r="J14" s="10" t="str">
        <f>VLOOKUP(Z14,DESPESAS!A$1:D$2029,3,FALSE)</f>
        <v>MEDICAMENTOS</v>
      </c>
      <c r="K14" s="9">
        <f>CAZUL!F11</f>
        <v>0</v>
      </c>
      <c r="L14" s="56">
        <f>CAZUL!G11</f>
        <v>1347.5</v>
      </c>
      <c r="M14" s="9">
        <f>CAZUL!H11</f>
        <v>166640.83000000002</v>
      </c>
      <c r="N14" s="54" t="s">
        <v>992</v>
      </c>
      <c r="O14" s="55"/>
      <c r="Z14" s="24" t="str">
        <f>CAZUL!C11</f>
        <v>MEDICAMENTOS</v>
      </c>
    </row>
    <row r="15" spans="2:26" ht="27.6" x14ac:dyDescent="0.3">
      <c r="B15" s="62">
        <v>60401</v>
      </c>
      <c r="C15" s="60" t="s">
        <v>993</v>
      </c>
      <c r="D15" s="34" t="str">
        <f>CAZUL!D12</f>
        <v>NFS 8</v>
      </c>
      <c r="E15" s="14" t="str">
        <f>CAZUL!N12</f>
        <v>04/06/2021</v>
      </c>
      <c r="F15" s="59" t="str">
        <f>DESPESAS!D$2</f>
        <v>UPA LIMOEIRO</v>
      </c>
      <c r="G15" s="23" t="str">
        <f>VLOOKUP(H15,FORNECEDOR!$A$1:$B$897,2,FALSE)</f>
        <v>40.921.233/0001-41</v>
      </c>
      <c r="H15" s="26" t="str">
        <f>CAZUL!E12</f>
        <v>QTEC SERVIÇOES E REPRETAÇÕES LTDA</v>
      </c>
      <c r="I15" s="10" t="str">
        <f>VLOOKUP(Z15,DESPESAS!A$1:D$2029,2,FALSE)</f>
        <v>03.09</v>
      </c>
      <c r="J15" s="10" t="str">
        <f>VLOOKUP(Z15,DESPESAS!A$1:D$2029,3,FALSE)</f>
        <v>MANUTENÇÃO EQUIPAMENTOS EM GERAL</v>
      </c>
      <c r="K15" s="9">
        <f>CAZUL!F12</f>
        <v>0</v>
      </c>
      <c r="L15" s="56">
        <f>CAZUL!G12</f>
        <v>12500</v>
      </c>
      <c r="M15" s="9">
        <f>CAZUL!H12</f>
        <v>154140.83000000002</v>
      </c>
      <c r="N15" s="54" t="s">
        <v>992</v>
      </c>
      <c r="O15" s="55"/>
      <c r="Z15" s="24" t="str">
        <f>CAZUL!C12</f>
        <v>Manutenção de Equipamentos</v>
      </c>
    </row>
    <row r="16" spans="2:26" ht="27.6" x14ac:dyDescent="0.3">
      <c r="B16" s="62">
        <v>550094000019740</v>
      </c>
      <c r="C16" s="60" t="s">
        <v>993</v>
      </c>
      <c r="D16" s="34" t="str">
        <f>CAZUL!D13</f>
        <v>NF 65.514</v>
      </c>
      <c r="E16" s="14" t="str">
        <f>CAZUL!N13</f>
        <v>04/06/2021</v>
      </c>
      <c r="F16" s="59" t="str">
        <f>DESPESAS!D$2</f>
        <v>UPA LIMOEIRO</v>
      </c>
      <c r="G16" s="23" t="str">
        <f>VLOOKUP(H16,FORNECEDOR!$A$1:$B$897,2,FALSE)</f>
        <v>41.389.750/0001-84</v>
      </c>
      <c r="H16" s="26" t="str">
        <f>CAZUL!E13</f>
        <v>REDFARMA - J LAERCIO SOUZA VASCONCELOS</v>
      </c>
      <c r="I16" s="10" t="str">
        <f>VLOOKUP(Z16,DESPESAS!A$1:D$2029,2,FALSE)</f>
        <v>02.01</v>
      </c>
      <c r="J16" s="10" t="str">
        <f>VLOOKUP(Z16,DESPESAS!A$1:D$2029,3,FALSE)</f>
        <v>MEDICAMENTOS</v>
      </c>
      <c r="K16" s="9">
        <f>CAZUL!F13</f>
        <v>0</v>
      </c>
      <c r="L16" s="56">
        <f>CAZUL!G13</f>
        <v>2405.04</v>
      </c>
      <c r="M16" s="9">
        <f>CAZUL!H13</f>
        <v>0</v>
      </c>
      <c r="N16" s="54" t="s">
        <v>992</v>
      </c>
      <c r="O16" s="55"/>
      <c r="Z16" s="24" t="str">
        <f>CAZUL!C13</f>
        <v>MEDICAMENTOS</v>
      </c>
    </row>
    <row r="17" spans="2:26" ht="27.6" x14ac:dyDescent="0.3">
      <c r="B17" s="62">
        <v>551369000045951</v>
      </c>
      <c r="C17" s="60" t="s">
        <v>993</v>
      </c>
      <c r="D17" s="34" t="str">
        <f>CAZUL!D14</f>
        <v>NF 51.832</v>
      </c>
      <c r="E17" s="14" t="str">
        <f>CAZUL!N14</f>
        <v>04/06/2021</v>
      </c>
      <c r="F17" s="59" t="str">
        <f>DESPESAS!D$2</f>
        <v>UPA LIMOEIRO</v>
      </c>
      <c r="G17" s="23" t="str">
        <f>VLOOKUP(H17,FORNECEDOR!$A$1:$B$897,2,FALSE)</f>
        <v>08.077.211/0001-34</v>
      </c>
      <c r="H17" s="26" t="str">
        <f>CAZUL!E14</f>
        <v>T S COMERCIAL DE MEDICAMENTOS E REPRESENTAÇÃO LTDA</v>
      </c>
      <c r="I17" s="10" t="str">
        <f>VLOOKUP(Z17,DESPESAS!A$1:D$2029,2,FALSE)</f>
        <v>02.01</v>
      </c>
      <c r="J17" s="10" t="str">
        <f>VLOOKUP(Z17,DESPESAS!A$1:D$2029,3,FALSE)</f>
        <v>MEDICAMENTOS</v>
      </c>
      <c r="K17" s="9">
        <f>CAZUL!F14</f>
        <v>0</v>
      </c>
      <c r="L17" s="56">
        <f>CAZUL!G14</f>
        <v>5688.02</v>
      </c>
      <c r="M17" s="9">
        <f>CAZUL!H14</f>
        <v>0</v>
      </c>
      <c r="N17" s="54" t="s">
        <v>992</v>
      </c>
      <c r="O17" s="55"/>
      <c r="Z17" s="24" t="str">
        <f>CAZUL!C14</f>
        <v>MEDICAMENTOS</v>
      </c>
    </row>
    <row r="18" spans="2:26" ht="27.6" x14ac:dyDescent="0.3">
      <c r="B18" s="62">
        <v>551369000045951</v>
      </c>
      <c r="C18" s="60" t="s">
        <v>993</v>
      </c>
      <c r="D18" s="34" t="str">
        <f>CAZUL!D15</f>
        <v>NF 51.830</v>
      </c>
      <c r="E18" s="14" t="str">
        <f>CAZUL!N15</f>
        <v>04/06/2021</v>
      </c>
      <c r="F18" s="59" t="str">
        <f>DESPESAS!D$2</f>
        <v>UPA LIMOEIRO</v>
      </c>
      <c r="G18" s="23" t="str">
        <f>VLOOKUP(H18,FORNECEDOR!$A$1:$B$897,2,FALSE)</f>
        <v>08.077.211/0001-34</v>
      </c>
      <c r="H18" s="26" t="str">
        <f>CAZUL!E15</f>
        <v>T S COMERCIAL DE MEDICAMENTOS E REPRESENTAÇÃO LTDA</v>
      </c>
      <c r="I18" s="10" t="str">
        <f>VLOOKUP(Z18,DESPESAS!A$1:D$2029,2,FALSE)</f>
        <v>02.02</v>
      </c>
      <c r="J18" s="10" t="str">
        <f>VLOOKUP(Z18,DESPESAS!A$1:D$2029,3,FALSE)</f>
        <v>MATERIAIS DE CONSUMO</v>
      </c>
      <c r="K18" s="9">
        <f>CAZUL!F15</f>
        <v>0</v>
      </c>
      <c r="L18" s="56">
        <f>CAZUL!G15</f>
        <v>2754.16</v>
      </c>
      <c r="M18" s="9">
        <f>CAZUL!H15</f>
        <v>0</v>
      </c>
      <c r="N18" s="54" t="s">
        <v>992</v>
      </c>
      <c r="O18" s="55"/>
      <c r="Z18" s="24" t="str">
        <f>CAZUL!C15</f>
        <v>MATERIAL HOSPITALAR</v>
      </c>
    </row>
    <row r="19" spans="2:26" ht="27.6" x14ac:dyDescent="0.3">
      <c r="B19" s="62">
        <v>551369000108237</v>
      </c>
      <c r="C19" s="60" t="s">
        <v>993</v>
      </c>
      <c r="D19" s="34" t="str">
        <f>CAZUL!D16</f>
        <v>NF 9689</v>
      </c>
      <c r="E19" s="14" t="str">
        <f>CAZUL!N16</f>
        <v>04/06/2021</v>
      </c>
      <c r="F19" s="59" t="str">
        <f>DESPESAS!D$2</f>
        <v>UPA LIMOEIRO</v>
      </c>
      <c r="G19" s="23" t="str">
        <f>VLOOKUP(H19,FORNECEDOR!$A$1:$B$897,2,FALSE)</f>
        <v>04.238.951/0004-05</v>
      </c>
      <c r="H19" s="26" t="str">
        <f>CAZUL!E16</f>
        <v>LOCMED HOSPITALAR LTDA -  FILIAL JUAZEIRO DO NORTE</v>
      </c>
      <c r="I19" s="10" t="str">
        <f>VLOOKUP(Z19,DESPESAS!A$1:D$2029,2,FALSE)</f>
        <v>02.02</v>
      </c>
      <c r="J19" s="10" t="str">
        <f>VLOOKUP(Z19,DESPESAS!A$1:D$2029,3,FALSE)</f>
        <v>MATERIAIS DE CONSUMO</v>
      </c>
      <c r="K19" s="9">
        <f>CAZUL!F16</f>
        <v>0</v>
      </c>
      <c r="L19" s="56">
        <f>CAZUL!G16</f>
        <v>76</v>
      </c>
      <c r="M19" s="9">
        <f>CAZUL!H16</f>
        <v>143217.61000000002</v>
      </c>
      <c r="N19" s="54" t="s">
        <v>992</v>
      </c>
      <c r="O19" s="55"/>
      <c r="Z19" s="24" t="str">
        <f>CAZUL!C16</f>
        <v>MATERIAL HOSPITALAR</v>
      </c>
    </row>
    <row r="20" spans="2:26" ht="27.6" x14ac:dyDescent="0.3">
      <c r="B20" s="62">
        <v>550094000019740</v>
      </c>
      <c r="C20" s="60" t="s">
        <v>993</v>
      </c>
      <c r="D20" s="34" t="str">
        <f>CAZUL!D17</f>
        <v>NF 65.601</v>
      </c>
      <c r="E20" s="14" t="str">
        <f>CAZUL!N17</f>
        <v>04/06/2021</v>
      </c>
      <c r="F20" s="59" t="str">
        <f>DESPESAS!D$2</f>
        <v>UPA LIMOEIRO</v>
      </c>
      <c r="G20" s="23" t="str">
        <f>VLOOKUP(H20,FORNECEDOR!$A$1:$B$897,2,FALSE)</f>
        <v>41.389.750/0001-84</v>
      </c>
      <c r="H20" s="26" t="str">
        <f>CAZUL!E17</f>
        <v>REDFARMA - J LAERCIO SOUZA VASCONCELOS</v>
      </c>
      <c r="I20" s="10" t="str">
        <f>VLOOKUP(Z20,DESPESAS!A$1:D$2029,2,FALSE)</f>
        <v>02.01</v>
      </c>
      <c r="J20" s="10" t="str">
        <f>VLOOKUP(Z20,DESPESAS!A$1:D$2029,3,FALSE)</f>
        <v>MEDICAMENTOS</v>
      </c>
      <c r="K20" s="9">
        <f>CAZUL!F17</f>
        <v>0</v>
      </c>
      <c r="L20" s="56">
        <f>CAZUL!G17</f>
        <v>5013.55</v>
      </c>
      <c r="M20" s="9">
        <f>CAZUL!H17</f>
        <v>138204.06000000003</v>
      </c>
      <c r="N20" s="54" t="s">
        <v>992</v>
      </c>
      <c r="O20" s="55"/>
      <c r="Z20" s="24" t="str">
        <f>CAZUL!C17</f>
        <v>MEDICAMENTOS</v>
      </c>
    </row>
    <row r="21" spans="2:26" ht="27.6" x14ac:dyDescent="0.3">
      <c r="B21" s="62">
        <v>550094000026928</v>
      </c>
      <c r="C21" s="60" t="s">
        <v>993</v>
      </c>
      <c r="D21" s="34" t="str">
        <f>CAZUL!D18</f>
        <v>NF 45726</v>
      </c>
      <c r="E21" s="14" t="str">
        <f>CAZUL!N18</f>
        <v>04/06/2021</v>
      </c>
      <c r="F21" s="59" t="str">
        <f>DESPESAS!D$2</f>
        <v>UPA LIMOEIRO</v>
      </c>
      <c r="G21" s="23" t="str">
        <f>VLOOKUP(H21,FORNECEDOR!$A$1:$B$897,2,FALSE)</f>
        <v>63.478.895/0001-94</v>
      </c>
      <c r="H21" s="26" t="str">
        <f>CAZUL!E18</f>
        <v>P J S DISTRIBUIDORA</v>
      </c>
      <c r="I21" s="10" t="str">
        <f>VLOOKUP(Z21,DESPESAS!A$1:D$2029,2,FALSE)</f>
        <v>02.01</v>
      </c>
      <c r="J21" s="10" t="str">
        <f>VLOOKUP(Z21,DESPESAS!A$1:D$2029,3,FALSE)</f>
        <v>MEDICAMENTOS</v>
      </c>
      <c r="K21" s="9">
        <f>CAZUL!F18</f>
        <v>0</v>
      </c>
      <c r="L21" s="56">
        <f>CAZUL!G18</f>
        <v>2405.04</v>
      </c>
      <c r="M21" s="9">
        <f>CAZUL!H18</f>
        <v>135799.02000000002</v>
      </c>
      <c r="N21" s="54" t="s">
        <v>992</v>
      </c>
      <c r="O21" s="55"/>
      <c r="Z21" s="24" t="str">
        <f>CAZUL!C18</f>
        <v>MEDICAMENTOS</v>
      </c>
    </row>
    <row r="22" spans="2:26" ht="27.6" x14ac:dyDescent="0.3">
      <c r="B22" s="62">
        <v>551523000238613</v>
      </c>
      <c r="C22" s="60" t="s">
        <v>993</v>
      </c>
      <c r="D22" s="34" t="str">
        <f>CAZUL!D19</f>
        <v>Devolução FGTS Comp 05.2021</v>
      </c>
      <c r="E22" s="14" t="str">
        <f>CAZUL!N19</f>
        <v>07/06/2021</v>
      </c>
      <c r="F22" s="59" t="str">
        <f>DESPESAS!D$2</f>
        <v>UPA LIMOEIRO</v>
      </c>
      <c r="G22" s="23" t="str">
        <f>VLOOKUP(H22,FORNECEDOR!$A$1:$B$897,2,FALSE)</f>
        <v>12.955.134/0001-45</v>
      </c>
      <c r="H22" s="26" t="str">
        <f>CAZUL!E19</f>
        <v>INSTITUTO DIVA ALVES DO BRASIL</v>
      </c>
      <c r="I22" s="10" t="str">
        <f>VLOOKUP(Z22,DESPESAS!A$1:D$2029,2,FALSE)</f>
        <v>03.32</v>
      </c>
      <c r="J22" s="10" t="str">
        <f>VLOOKUP(Z22,DESPESAS!A$1:D$2029,3,FALSE)</f>
        <v>DEVOLUÇÃO</v>
      </c>
      <c r="K22" s="9">
        <f>CAZUL!F19</f>
        <v>0</v>
      </c>
      <c r="L22" s="56">
        <f>CAZUL!G19</f>
        <v>14980.98</v>
      </c>
      <c r="M22" s="9">
        <f>CAZUL!H19</f>
        <v>0</v>
      </c>
      <c r="N22" s="54" t="s">
        <v>992</v>
      </c>
      <c r="O22" s="55"/>
      <c r="Z22" s="24" t="str">
        <f>CAZUL!C19</f>
        <v>devolução</v>
      </c>
    </row>
    <row r="23" spans="2:26" ht="27.6" x14ac:dyDescent="0.3">
      <c r="B23" s="62">
        <v>551369000045951</v>
      </c>
      <c r="C23" s="60" t="s">
        <v>993</v>
      </c>
      <c r="D23" s="34" t="str">
        <f>CAZUL!D20</f>
        <v>NF 51.870</v>
      </c>
      <c r="E23" s="14" t="str">
        <f>CAZUL!N20</f>
        <v>07/06/2021</v>
      </c>
      <c r="F23" s="59" t="str">
        <f>DESPESAS!D$2</f>
        <v>UPA LIMOEIRO</v>
      </c>
      <c r="G23" s="23" t="str">
        <f>VLOOKUP(H23,FORNECEDOR!$A$1:$B$897,2,FALSE)</f>
        <v>08.077.211/0001-34</v>
      </c>
      <c r="H23" s="26" t="str">
        <f>CAZUL!E20</f>
        <v>T S COMERCIAL DE MEDICAMENTOS E REPRESENTAÇÃO LTDA</v>
      </c>
      <c r="I23" s="10" t="str">
        <f>VLOOKUP(Z23,DESPESAS!A$1:D$2029,2,FALSE)</f>
        <v>02.01</v>
      </c>
      <c r="J23" s="10" t="str">
        <f>VLOOKUP(Z23,DESPESAS!A$1:D$2029,3,FALSE)</f>
        <v>MEDICAMENTOS</v>
      </c>
      <c r="K23" s="9">
        <f>CAZUL!F20</f>
        <v>0</v>
      </c>
      <c r="L23" s="56">
        <f>CAZUL!G20</f>
        <v>2464</v>
      </c>
      <c r="M23" s="9">
        <f>CAZUL!H20</f>
        <v>0</v>
      </c>
      <c r="N23" s="54" t="s">
        <v>992</v>
      </c>
      <c r="O23" s="55"/>
      <c r="Z23" s="24" t="str">
        <f>CAZUL!C20</f>
        <v>MEDICAMENTOS</v>
      </c>
    </row>
    <row r="24" spans="2:26" ht="27.6" x14ac:dyDescent="0.3">
      <c r="B24" s="62">
        <v>558756000000212</v>
      </c>
      <c r="C24" s="60" t="s">
        <v>993</v>
      </c>
      <c r="D24" s="34" t="str">
        <f>CAZUL!D21</f>
        <v>1/2NF 188</v>
      </c>
      <c r="E24" s="14" t="str">
        <f>CAZUL!N21</f>
        <v>07/06/2021</v>
      </c>
      <c r="F24" s="59" t="str">
        <f>DESPESAS!D$2</f>
        <v>UPA LIMOEIRO</v>
      </c>
      <c r="G24" s="23" t="str">
        <f>VLOOKUP(H24,FORNECEDOR!$A$1:$B$897,2,FALSE)</f>
        <v>28.498.027/0001-75</v>
      </c>
      <c r="H24" s="26" t="str">
        <f>CAZUL!E21</f>
        <v>LUIZ JOAQUIM DOS SANTOS DISTRIBUIDORA</v>
      </c>
      <c r="I24" s="10" t="str">
        <f>VLOOKUP(Z24,DESPESAS!A$1:D$2029,2,FALSE)</f>
        <v>02.02</v>
      </c>
      <c r="J24" s="10" t="str">
        <f>VLOOKUP(Z24,DESPESAS!A$1:D$2029,3,FALSE)</f>
        <v>MATERIAIS DE CONSUMO</v>
      </c>
      <c r="K24" s="9">
        <f>CAZUL!F21</f>
        <v>0</v>
      </c>
      <c r="L24" s="56">
        <f>CAZUL!G21</f>
        <v>445.8</v>
      </c>
      <c r="M24" s="9">
        <f>CAZUL!H21</f>
        <v>0</v>
      </c>
      <c r="N24" s="54" t="s">
        <v>992</v>
      </c>
      <c r="O24" s="55"/>
      <c r="Z24" s="24" t="str">
        <f>CAZUL!C21</f>
        <v>MATERIAL HOSPITALAR</v>
      </c>
    </row>
    <row r="25" spans="2:26" ht="27.6" x14ac:dyDescent="0.3">
      <c r="B25" s="62">
        <v>551369000045951</v>
      </c>
      <c r="C25" s="60" t="s">
        <v>993</v>
      </c>
      <c r="D25" s="34" t="str">
        <f>CAZUL!D22</f>
        <v>NF 51.871</v>
      </c>
      <c r="E25" s="14" t="str">
        <f>CAZUL!N22</f>
        <v>07/06/2021</v>
      </c>
      <c r="F25" s="59" t="str">
        <f>DESPESAS!D$2</f>
        <v>UPA LIMOEIRO</v>
      </c>
      <c r="G25" s="23" t="str">
        <f>VLOOKUP(H25,FORNECEDOR!$A$1:$B$897,2,FALSE)</f>
        <v>08.077.211/0001-34</v>
      </c>
      <c r="H25" s="26" t="str">
        <f>CAZUL!E22</f>
        <v>T S COMERCIAL DE MEDICAMENTOS E REPRESENTAÇÃO LTDA</v>
      </c>
      <c r="I25" s="10" t="str">
        <f>VLOOKUP(Z25,DESPESAS!A$1:D$2029,2,FALSE)</f>
        <v>02.01</v>
      </c>
      <c r="J25" s="10" t="str">
        <f>VLOOKUP(Z25,DESPESAS!A$1:D$2029,3,FALSE)</f>
        <v>MEDICAMENTOS</v>
      </c>
      <c r="K25" s="9">
        <f>CAZUL!F22</f>
        <v>0</v>
      </c>
      <c r="L25" s="56">
        <f>CAZUL!G22</f>
        <v>1400</v>
      </c>
      <c r="M25" s="9">
        <f>CAZUL!H22</f>
        <v>0</v>
      </c>
      <c r="N25" s="54" t="s">
        <v>992</v>
      </c>
      <c r="O25" s="55"/>
      <c r="Z25" s="24" t="str">
        <f>CAZUL!C22</f>
        <v>MEDICAMENTOS</v>
      </c>
    </row>
    <row r="26" spans="2:26" ht="27.6" x14ac:dyDescent="0.3">
      <c r="B26" s="62">
        <v>553546000103135</v>
      </c>
      <c r="C26" s="60" t="s">
        <v>993</v>
      </c>
      <c r="D26" s="34" t="str">
        <f>CAZUL!D23</f>
        <v>1/2NF 24.247</v>
      </c>
      <c r="E26" s="14" t="str">
        <f>CAZUL!N23</f>
        <v>08/06/2021</v>
      </c>
      <c r="F26" s="59" t="str">
        <f>DESPESAS!D$2</f>
        <v>UPA LIMOEIRO</v>
      </c>
      <c r="G26" s="23" t="str">
        <f>VLOOKUP(H26,FORNECEDOR!$A$1:$B$897,2,FALSE)</f>
        <v>27.292.082/0001-41</v>
      </c>
      <c r="H26" s="26" t="str">
        <f>CAZUL!E23</f>
        <v>MEDIPRO COMERCIO DE PRODUTOS HOSPITALARES EIRELI -</v>
      </c>
      <c r="I26" s="10" t="str">
        <f>VLOOKUP(Z26,DESPESAS!A$1:D$2029,2,FALSE)</f>
        <v>02.01</v>
      </c>
      <c r="J26" s="10" t="str">
        <f>VLOOKUP(Z26,DESPESAS!A$1:D$2029,3,FALSE)</f>
        <v>MEDICAMENTOS</v>
      </c>
      <c r="K26" s="9">
        <f>CAZUL!F23</f>
        <v>0</v>
      </c>
      <c r="L26" s="56">
        <f>CAZUL!G23</f>
        <v>13336.72</v>
      </c>
      <c r="M26" s="9">
        <f>CAZUL!H23</f>
        <v>103171.52000000002</v>
      </c>
      <c r="N26" s="54" t="s">
        <v>992</v>
      </c>
      <c r="O26" s="55"/>
      <c r="Z26" s="24" t="str">
        <f>CAZUL!C23</f>
        <v>MEDICAMENTOS</v>
      </c>
    </row>
    <row r="27" spans="2:26" ht="27.6" x14ac:dyDescent="0.3">
      <c r="B27" s="62">
        <v>553546000103135</v>
      </c>
      <c r="C27" s="60" t="s">
        <v>993</v>
      </c>
      <c r="D27" s="34" t="str">
        <f>CAZUL!D24</f>
        <v>1/2NF 24.266</v>
      </c>
      <c r="E27" s="14" t="str">
        <f>CAZUL!N24</f>
        <v>08/06/2021</v>
      </c>
      <c r="F27" s="59" t="str">
        <f>DESPESAS!D$2</f>
        <v>UPA LIMOEIRO</v>
      </c>
      <c r="G27" s="23" t="str">
        <f>VLOOKUP(H27,FORNECEDOR!$A$1:$B$897,2,FALSE)</f>
        <v>27.292.082/0001-41</v>
      </c>
      <c r="H27" s="26" t="str">
        <f>CAZUL!E24</f>
        <v>MEDIPRO COMERCIO DE PRODUTOS HOSPITALARES EIRELI -</v>
      </c>
      <c r="I27" s="10" t="str">
        <f>VLOOKUP(Z27,DESPESAS!A$1:D$2029,2,FALSE)</f>
        <v>02.02</v>
      </c>
      <c r="J27" s="10" t="str">
        <f>VLOOKUP(Z27,DESPESAS!A$1:D$2029,3,FALSE)</f>
        <v>MATERIAIS DE CONSUMO</v>
      </c>
      <c r="K27" s="9">
        <f>CAZUL!F24</f>
        <v>0</v>
      </c>
      <c r="L27" s="56">
        <f>CAZUL!G24</f>
        <v>8786.41</v>
      </c>
      <c r="M27" s="9">
        <f>CAZUL!H24</f>
        <v>94385.110000000015</v>
      </c>
      <c r="N27" s="54" t="s">
        <v>992</v>
      </c>
      <c r="O27" s="55"/>
      <c r="Z27" s="24" t="str">
        <f>CAZUL!C24</f>
        <v>MATERIAL HOSPITALAR</v>
      </c>
    </row>
    <row r="28" spans="2:26" ht="27.6" x14ac:dyDescent="0.3">
      <c r="B28" s="62">
        <v>551598000007290</v>
      </c>
      <c r="C28" s="60" t="s">
        <v>993</v>
      </c>
      <c r="D28" s="34" t="str">
        <f>CAZUL!D25</f>
        <v>NF 43277</v>
      </c>
      <c r="E28" s="14" t="str">
        <f>CAZUL!N25</f>
        <v>09/06/2021</v>
      </c>
      <c r="F28" s="59" t="str">
        <f>DESPESAS!D$2</f>
        <v>UPA LIMOEIRO</v>
      </c>
      <c r="G28" s="23" t="str">
        <f>VLOOKUP(H28,FORNECEDOR!$A$1:$B$897,2,FALSE)</f>
        <v>04.288.424/0001-54</v>
      </c>
      <c r="H28" s="26" t="str">
        <f>CAZUL!E25</f>
        <v>KAIROZ COMERCIO E REPRESENTACAO LTDA</v>
      </c>
      <c r="I28" s="10" t="str">
        <f>VLOOKUP(Z28,DESPESAS!A$1:D$2029,2,FALSE)</f>
        <v>02.02</v>
      </c>
      <c r="J28" s="10" t="str">
        <f>VLOOKUP(Z28,DESPESAS!A$1:D$2029,3,FALSE)</f>
        <v>MATERIAIS DE CONSUMO</v>
      </c>
      <c r="K28" s="9">
        <f>CAZUL!F25</f>
        <v>0</v>
      </c>
      <c r="L28" s="56">
        <f>CAZUL!G25</f>
        <v>236</v>
      </c>
      <c r="M28" s="9">
        <f>CAZUL!H25</f>
        <v>94149.110000000015</v>
      </c>
      <c r="N28" s="54" t="s">
        <v>992</v>
      </c>
      <c r="O28" s="55"/>
      <c r="Z28" s="24" t="str">
        <f>CAZUL!C25</f>
        <v>MATERIAL HOSPITALAR</v>
      </c>
    </row>
    <row r="29" spans="2:26" ht="27.6" x14ac:dyDescent="0.3">
      <c r="B29" s="62">
        <v>550433000047415</v>
      </c>
      <c r="C29" s="60" t="s">
        <v>993</v>
      </c>
      <c r="D29" s="34" t="str">
        <f>CAZUL!D26</f>
        <v>Repasse Comp: 05/2021</v>
      </c>
      <c r="E29" s="14" t="str">
        <f>CAZUL!N26</f>
        <v>10/06/2021</v>
      </c>
      <c r="F29" s="59" t="str">
        <f>DESPESAS!D$2</f>
        <v>UPA LIMOEIRO</v>
      </c>
      <c r="G29" s="23" t="str">
        <f>VLOOKUP(H29,FORNECEDOR!$A$1:$B$897,2,FALSE)</f>
        <v>07.954.480/0001-79</v>
      </c>
      <c r="H29" s="26" t="str">
        <f>CAZUL!E26</f>
        <v>GOVERNO DO ESTADO DO CEARÁ</v>
      </c>
      <c r="I29" s="10" t="str">
        <f>VLOOKUP(Z29,DESPESAS!A$1:D$2029,2,FALSE)</f>
        <v>03.37</v>
      </c>
      <c r="J29" s="10" t="str">
        <f>VLOOKUP(Z29,DESPESAS!A$1:D$2029,3,FALSE)</f>
        <v>CONTRATO DE GESTÃO</v>
      </c>
      <c r="K29" s="9">
        <f>CAZUL!F26</f>
        <v>250000</v>
      </c>
      <c r="L29" s="56">
        <f>CAZUL!G26</f>
        <v>0</v>
      </c>
      <c r="M29" s="9">
        <f>CAZUL!H26</f>
        <v>344149.11</v>
      </c>
      <c r="N29" s="54" t="s">
        <v>992</v>
      </c>
      <c r="O29" s="55"/>
      <c r="Z29" s="24" t="str">
        <f>CAZUL!C26</f>
        <v>CONTRATO DE GESTÃO</v>
      </c>
    </row>
    <row r="30" spans="2:26" ht="27.6" x14ac:dyDescent="0.3">
      <c r="B30" s="62">
        <v>550094000026928</v>
      </c>
      <c r="C30" s="60" t="s">
        <v>993</v>
      </c>
      <c r="D30" s="34" t="str">
        <f>CAZUL!D27</f>
        <v>NF 45726</v>
      </c>
      <c r="E30" s="14" t="str">
        <f>CAZUL!N27</f>
        <v>10/06/2021</v>
      </c>
      <c r="F30" s="59" t="str">
        <f>DESPESAS!D$2</f>
        <v>UPA LIMOEIRO</v>
      </c>
      <c r="G30" s="23" t="str">
        <f>VLOOKUP(H30,FORNECEDOR!$A$1:$B$897,2,FALSE)</f>
        <v>63.478.895/0001-94</v>
      </c>
      <c r="H30" s="26" t="str">
        <f>CAZUL!E27</f>
        <v>P J S DISTRIBUIDORA</v>
      </c>
      <c r="I30" s="10" t="str">
        <f>VLOOKUP(Z30,DESPESAS!A$1:D$2029,2,FALSE)</f>
        <v>02.01</v>
      </c>
      <c r="J30" s="10" t="str">
        <f>VLOOKUP(Z30,DESPESAS!A$1:D$2029,3,FALSE)</f>
        <v>MEDICAMENTOS</v>
      </c>
      <c r="K30" s="9">
        <f>CAZUL!F27</f>
        <v>0</v>
      </c>
      <c r="L30" s="56">
        <f>CAZUL!G27</f>
        <v>3804.96</v>
      </c>
      <c r="M30" s="9">
        <f>CAZUL!H27</f>
        <v>340344.14999999997</v>
      </c>
      <c r="N30" s="54" t="s">
        <v>992</v>
      </c>
      <c r="O30" s="55"/>
      <c r="Z30" s="24" t="str">
        <f>CAZUL!C27</f>
        <v>MEDICAMENTOS</v>
      </c>
    </row>
    <row r="31" spans="2:26" ht="27.6" x14ac:dyDescent="0.3">
      <c r="B31" s="62">
        <v>831611201415282</v>
      </c>
      <c r="C31" s="60" t="s">
        <v>993</v>
      </c>
      <c r="D31" s="34" t="str">
        <f>CAZUL!D28</f>
        <v>TARIFA BANCÁRIA</v>
      </c>
      <c r="E31" s="14" t="str">
        <f>CAZUL!N28</f>
        <v>10/06/2021</v>
      </c>
      <c r="F31" s="59" t="str">
        <f>DESPESAS!D$2</f>
        <v>UPA LIMOEIRO</v>
      </c>
      <c r="G31" s="23" t="str">
        <f>VLOOKUP(H31,FORNECEDOR!$A$1:$B$897,2,FALSE)</f>
        <v>00.000.000/1409-53</v>
      </c>
      <c r="H31" s="26" t="str">
        <f>CAZUL!E28</f>
        <v>BANCO DO BRASIL</v>
      </c>
      <c r="I31" s="10" t="str">
        <f>VLOOKUP(Z31,DESPESAS!A$1:D$2029,2,FALSE)</f>
        <v>04.07</v>
      </c>
      <c r="J31" s="10" t="str">
        <f>VLOOKUP(Z31,DESPESAS!A$1:D$2029,3,FALSE)</f>
        <v>TARIFAS BANCÁRIAS</v>
      </c>
      <c r="K31" s="9">
        <f>CAZUL!F28</f>
        <v>0</v>
      </c>
      <c r="L31" s="56">
        <f>CAZUL!G28</f>
        <v>30</v>
      </c>
      <c r="M31" s="9">
        <f>CAZUL!H28</f>
        <v>340314.14999999997</v>
      </c>
      <c r="N31" s="54" t="s">
        <v>992</v>
      </c>
      <c r="O31" s="55"/>
      <c r="Z31" s="24" t="str">
        <f>CAZUL!C28</f>
        <v>TARIFAS BANCÁRIAS</v>
      </c>
    </row>
    <row r="32" spans="2:26" ht="27.6" x14ac:dyDescent="0.3">
      <c r="B32" s="62">
        <v>144152776</v>
      </c>
      <c r="C32" s="60" t="s">
        <v>993</v>
      </c>
      <c r="D32" s="34" t="str">
        <f>CAZUL!D29</f>
        <v>Repasse Comp: 05/2021</v>
      </c>
      <c r="E32" s="14" t="str">
        <f>CAZUL!N29</f>
        <v>10/06/2021</v>
      </c>
      <c r="F32" s="59" t="str">
        <f>DESPESAS!D$2</f>
        <v>UPA LIMOEIRO</v>
      </c>
      <c r="G32" s="23" t="str">
        <f>VLOOKUP(H32,FORNECEDOR!$A$1:$B$897,2,FALSE)</f>
        <v>07.954.480/0001-79</v>
      </c>
      <c r="H32" s="26" t="str">
        <f>CAZUL!E29</f>
        <v>GOVERNO DO ESTADO DO CEARÁ</v>
      </c>
      <c r="I32" s="10" t="str">
        <f>VLOOKUP(Z32,DESPESAS!A$1:D$2029,2,FALSE)</f>
        <v>03.37</v>
      </c>
      <c r="J32" s="10" t="str">
        <f>VLOOKUP(Z32,DESPESAS!A$1:D$2029,3,FALSE)</f>
        <v>CONTRATO DE GESTÃO</v>
      </c>
      <c r="K32" s="9">
        <f>CAZUL!F29</f>
        <v>250000</v>
      </c>
      <c r="L32" s="56">
        <f>CAZUL!G29</f>
        <v>0</v>
      </c>
      <c r="M32" s="9">
        <f>CAZUL!H29</f>
        <v>0</v>
      </c>
      <c r="N32" s="54" t="s">
        <v>992</v>
      </c>
      <c r="O32" s="55"/>
      <c r="Z32" s="24" t="str">
        <f>CAZUL!C29</f>
        <v>CONTRATO DE GESTÃO</v>
      </c>
    </row>
    <row r="33" spans="2:26" ht="27.6" x14ac:dyDescent="0.3">
      <c r="B33" s="62">
        <v>550433000050785</v>
      </c>
      <c r="C33" s="60" t="s">
        <v>993</v>
      </c>
      <c r="D33" s="34" t="str">
        <f>CAZUL!D30</f>
        <v>Repasse Comp: 05/2021</v>
      </c>
      <c r="E33" s="14" t="str">
        <f>CAZUL!N30</f>
        <v>10/06/2021</v>
      </c>
      <c r="F33" s="59" t="str">
        <f>DESPESAS!D$2</f>
        <v>UPA LIMOEIRO</v>
      </c>
      <c r="G33" s="23" t="str">
        <f>VLOOKUP(H33,FORNECEDOR!$A$1:$B$897,2,FALSE)</f>
        <v>07.954.480/0001-79</v>
      </c>
      <c r="H33" s="26" t="str">
        <f>CAZUL!E30</f>
        <v>GOVERNO DO ESTADO DO CEARÁ</v>
      </c>
      <c r="I33" s="10" t="str">
        <f>VLOOKUP(Z33,DESPESAS!A$1:D$2029,2,FALSE)</f>
        <v>03.37</v>
      </c>
      <c r="J33" s="10" t="str">
        <f>VLOOKUP(Z33,DESPESAS!A$1:D$2029,3,FALSE)</f>
        <v>CONTRATO DE GESTÃO</v>
      </c>
      <c r="K33" s="9">
        <f>CAZUL!F30</f>
        <v>96252.77</v>
      </c>
      <c r="L33" s="56">
        <f>CAZUL!G30</f>
        <v>0</v>
      </c>
      <c r="M33" s="9">
        <f>CAZUL!H30</f>
        <v>0</v>
      </c>
      <c r="N33" s="54" t="s">
        <v>992</v>
      </c>
      <c r="O33" s="55"/>
      <c r="Z33" s="24" t="str">
        <f>CAZUL!C30</f>
        <v>CONTRATO DE GESTÃO</v>
      </c>
    </row>
    <row r="34" spans="2:26" ht="27.6" x14ac:dyDescent="0.3">
      <c r="B34" s="62">
        <v>144313519</v>
      </c>
      <c r="C34" s="60" t="s">
        <v>993</v>
      </c>
      <c r="D34" s="34" t="str">
        <f>CAZUL!D31</f>
        <v>Repasse Comp: 05/2021</v>
      </c>
      <c r="E34" s="14" t="str">
        <f>CAZUL!N31</f>
        <v>11/06/2021</v>
      </c>
      <c r="F34" s="59" t="str">
        <f>DESPESAS!D$2</f>
        <v>UPA LIMOEIRO</v>
      </c>
      <c r="G34" s="23" t="str">
        <f>VLOOKUP(H34,FORNECEDOR!$A$1:$B$897,2,FALSE)</f>
        <v>07.954.480/0001-79</v>
      </c>
      <c r="H34" s="26" t="str">
        <f>CAZUL!E31</f>
        <v>GOVERNO DO ESTADO DO CEARÁ</v>
      </c>
      <c r="I34" s="10" t="str">
        <f>VLOOKUP(Z34,DESPESAS!A$1:D$2029,2,FALSE)</f>
        <v>03.37</v>
      </c>
      <c r="J34" s="10" t="str">
        <f>VLOOKUP(Z34,DESPESAS!A$1:D$2029,3,FALSE)</f>
        <v>CONTRATO DE GESTÃO</v>
      </c>
      <c r="K34" s="9">
        <f>CAZUL!F31</f>
        <v>250000</v>
      </c>
      <c r="L34" s="56">
        <f>CAZUL!G31</f>
        <v>0</v>
      </c>
      <c r="M34" s="9">
        <f>CAZUL!H31</f>
        <v>936566.91999999993</v>
      </c>
      <c r="N34" s="54" t="s">
        <v>992</v>
      </c>
      <c r="O34" s="55"/>
      <c r="Z34" s="24" t="str">
        <f>CAZUL!C31</f>
        <v>CONTRATO DE GESTÃO</v>
      </c>
    </row>
    <row r="35" spans="2:26" ht="27.6" x14ac:dyDescent="0.3">
      <c r="B35" s="62">
        <v>553515000015168</v>
      </c>
      <c r="C35" s="60" t="s">
        <v>993</v>
      </c>
      <c r="D35" s="34" t="str">
        <f>CAZUL!D32</f>
        <v>NF 2.185</v>
      </c>
      <c r="E35" s="14" t="str">
        <f>CAZUL!N32</f>
        <v>11/06/2021</v>
      </c>
      <c r="F35" s="59" t="str">
        <f>DESPESAS!D$2</f>
        <v>UPA LIMOEIRO</v>
      </c>
      <c r="G35" s="23" t="str">
        <f>VLOOKUP(H35,FORNECEDOR!$A$1:$B$897,2,FALSE)</f>
        <v>27.589.757/0001-19</v>
      </c>
      <c r="H35" s="26" t="str">
        <f>CAZUL!E32</f>
        <v>RX2 DISTRIBUIDORA DE MEDICAMENTOS E EQUIPAMENTOS H</v>
      </c>
      <c r="I35" s="10" t="str">
        <f>VLOOKUP(Z35,DESPESAS!A$1:D$2029,2,FALSE)</f>
        <v>02.07</v>
      </c>
      <c r="J35" s="10" t="str">
        <f>VLOOKUP(Z35,DESPESAS!A$1:D$2029,3,FALSE)</f>
        <v>Materiais de Escritório</v>
      </c>
      <c r="K35" s="9">
        <f>CAZUL!F32</f>
        <v>0</v>
      </c>
      <c r="L35" s="56">
        <f>CAZUL!G32</f>
        <v>1008</v>
      </c>
      <c r="M35" s="9">
        <f>CAZUL!H32</f>
        <v>935558.91999999993</v>
      </c>
      <c r="N35" s="54" t="s">
        <v>992</v>
      </c>
      <c r="O35" s="55"/>
      <c r="Z35" s="24" t="str">
        <f>CAZUL!C32</f>
        <v>Materiais de Escritório</v>
      </c>
    </row>
    <row r="36" spans="2:26" ht="27.6" x14ac:dyDescent="0.3">
      <c r="B36" s="62">
        <v>551024000017923</v>
      </c>
      <c r="C36" s="60" t="s">
        <v>993</v>
      </c>
      <c r="D36" s="34" t="str">
        <f>CAZUL!D33</f>
        <v>NF 17342</v>
      </c>
      <c r="E36" s="14" t="str">
        <f>CAZUL!N33</f>
        <v>11/06/2021</v>
      </c>
      <c r="F36" s="59" t="str">
        <f>DESPESAS!D$2</f>
        <v>UPA LIMOEIRO</v>
      </c>
      <c r="G36" s="23" t="str">
        <f>VLOOKUP(H36,FORNECEDOR!$A$1:$B$897,2,FALSE)</f>
        <v>00.463.305/0001-30</v>
      </c>
      <c r="H36" s="26" t="str">
        <f>CAZUL!E33</f>
        <v>ANGELINA ROSA GIOVANNETTI CALLOU</v>
      </c>
      <c r="I36" s="10" t="str">
        <f>VLOOKUP(Z36,DESPESAS!A$1:D$2029,2,FALSE)</f>
        <v>02.02</v>
      </c>
      <c r="J36" s="10" t="str">
        <f>VLOOKUP(Z36,DESPESAS!A$1:D$2029,3,FALSE)</f>
        <v>MATERIAIS DE CONSUMO</v>
      </c>
      <c r="K36" s="9">
        <f>CAZUL!F33</f>
        <v>0</v>
      </c>
      <c r="L36" s="56">
        <f>CAZUL!G33</f>
        <v>1279.1199999999999</v>
      </c>
      <c r="M36" s="9">
        <f>CAZUL!H33</f>
        <v>934279.79999999993</v>
      </c>
      <c r="N36" s="54" t="s">
        <v>992</v>
      </c>
      <c r="O36" s="55"/>
      <c r="Z36" s="24" t="str">
        <f>CAZUL!C33</f>
        <v>MATERIAL HOSPITALAR</v>
      </c>
    </row>
    <row r="37" spans="2:26" ht="27.6" x14ac:dyDescent="0.3">
      <c r="B37" s="62">
        <v>550239000008601</v>
      </c>
      <c r="C37" s="60" t="s">
        <v>993</v>
      </c>
      <c r="D37" s="34" t="str">
        <f>CAZUL!D34</f>
        <v>NF 8.918</v>
      </c>
      <c r="E37" s="14" t="str">
        <f>CAZUL!N34</f>
        <v>11/06/2021</v>
      </c>
      <c r="F37" s="59" t="str">
        <f>DESPESAS!D$2</f>
        <v>UPA LIMOEIRO</v>
      </c>
      <c r="G37" s="23" t="str">
        <f>VLOOKUP(H37,FORNECEDOR!$A$1:$B$897,2,FALSE)</f>
        <v>05.199.870/0001-55</v>
      </c>
      <c r="H37" s="26" t="str">
        <f>CAZUL!E34</f>
        <v>MAXXI DISTRIBUIDORA DE MEDICAMENTOS HOSP.</v>
      </c>
      <c r="I37" s="10" t="str">
        <f>VLOOKUP(Z37,DESPESAS!A$1:D$2029,2,FALSE)</f>
        <v>02.01</v>
      </c>
      <c r="J37" s="10" t="str">
        <f>VLOOKUP(Z37,DESPESAS!A$1:D$2029,3,FALSE)</f>
        <v>MEDICAMENTOS</v>
      </c>
      <c r="K37" s="9">
        <f>CAZUL!F34</f>
        <v>0</v>
      </c>
      <c r="L37" s="56">
        <f>CAZUL!G34</f>
        <v>500</v>
      </c>
      <c r="M37" s="9">
        <f>CAZUL!H34</f>
        <v>933779.79999999993</v>
      </c>
      <c r="N37" s="54" t="s">
        <v>992</v>
      </c>
      <c r="O37" s="55"/>
      <c r="Z37" s="24" t="str">
        <f>CAZUL!C34</f>
        <v>MEDICAMENTOS</v>
      </c>
    </row>
    <row r="38" spans="2:26" ht="27.6" x14ac:dyDescent="0.3">
      <c r="B38" s="62">
        <v>550094000026928</v>
      </c>
      <c r="C38" s="60" t="s">
        <v>993</v>
      </c>
      <c r="D38" s="34" t="str">
        <f>CAZUL!D35</f>
        <v>NF 45760</v>
      </c>
      <c r="E38" s="14" t="str">
        <f>CAZUL!N35</f>
        <v>11/06/2021</v>
      </c>
      <c r="F38" s="59" t="str">
        <f>DESPESAS!D$2</f>
        <v>UPA LIMOEIRO</v>
      </c>
      <c r="G38" s="23" t="str">
        <f>VLOOKUP(H38,FORNECEDOR!$A$1:$B$897,2,FALSE)</f>
        <v>63.478.895/0001-94</v>
      </c>
      <c r="H38" s="26" t="str">
        <f>CAZUL!E35</f>
        <v>P J S DISTRIBUIDORA</v>
      </c>
      <c r="I38" s="10" t="str">
        <f>VLOOKUP(Z38,DESPESAS!A$1:D$2029,2,FALSE)</f>
        <v>02.01</v>
      </c>
      <c r="J38" s="10" t="str">
        <f>VLOOKUP(Z38,DESPESAS!A$1:D$2029,3,FALSE)</f>
        <v>MEDICAMENTOS</v>
      </c>
      <c r="K38" s="9">
        <f>CAZUL!F35</f>
        <v>0</v>
      </c>
      <c r="L38" s="56">
        <f>CAZUL!G35</f>
        <v>300</v>
      </c>
      <c r="M38" s="9">
        <f>CAZUL!H35</f>
        <v>0</v>
      </c>
      <c r="N38" s="54" t="s">
        <v>992</v>
      </c>
      <c r="O38" s="55"/>
      <c r="Z38" s="24" t="str">
        <f>CAZUL!C35</f>
        <v>MEDICAMENTOS</v>
      </c>
    </row>
    <row r="39" spans="2:26" ht="27.6" x14ac:dyDescent="0.3">
      <c r="B39" s="62">
        <v>61106</v>
      </c>
      <c r="C39" s="60" t="s">
        <v>993</v>
      </c>
      <c r="D39" s="34" t="str">
        <f>CAZUL!D36</f>
        <v>Folha Comp: 05/2021</v>
      </c>
      <c r="E39" s="14" t="str">
        <f>CAZUL!N36</f>
        <v>11/06/2021</v>
      </c>
      <c r="F39" s="59" t="str">
        <f>DESPESAS!D$2</f>
        <v>UPA LIMOEIRO</v>
      </c>
      <c r="G39" s="23" t="str">
        <f>VLOOKUP(H39,FORNECEDOR!$A$1:$B$897,2,FALSE)</f>
        <v>043.291.543-58</v>
      </c>
      <c r="H39" s="26" t="str">
        <f>CAZUL!E36</f>
        <v xml:space="preserve">ANDREZA BATISTA DA SILVA </v>
      </c>
      <c r="I39" s="10" t="str">
        <f>VLOOKUP(Z39,DESPESAS!A$1:D$2029,2,FALSE)</f>
        <v>01.01</v>
      </c>
      <c r="J39" s="10" t="str">
        <f>VLOOKUP(Z39,DESPESAS!A$1:D$2029,3,FALSE)</f>
        <v>SALÁRIO</v>
      </c>
      <c r="K39" s="9">
        <f>CAZUL!F36</f>
        <v>0</v>
      </c>
      <c r="L39" s="56">
        <f>CAZUL!G36</f>
        <v>1673.32</v>
      </c>
      <c r="M39" s="9">
        <f>CAZUL!H36</f>
        <v>0</v>
      </c>
      <c r="N39" s="54" t="s">
        <v>992</v>
      </c>
      <c r="O39" s="55"/>
      <c r="Z39" s="24" t="str">
        <f>CAZUL!C36</f>
        <v>Salários</v>
      </c>
    </row>
    <row r="40" spans="2:26" ht="27.6" x14ac:dyDescent="0.3">
      <c r="B40" s="62">
        <v>61107</v>
      </c>
      <c r="C40" s="60" t="s">
        <v>993</v>
      </c>
      <c r="D40" s="34" t="str">
        <f>CAZUL!D37</f>
        <v>Folha Comp: 05/2021</v>
      </c>
      <c r="E40" s="14" t="str">
        <f>CAZUL!N37</f>
        <v>11/06/2021</v>
      </c>
      <c r="F40" s="59" t="str">
        <f>DESPESAS!D$2</f>
        <v>UPA LIMOEIRO</v>
      </c>
      <c r="G40" s="23" t="str">
        <f>VLOOKUP(H40,FORNECEDOR!$A$1:$B$897,2,FALSE)</f>
        <v>022.896.853-48</v>
      </c>
      <c r="H40" s="26" t="str">
        <f>CAZUL!E37</f>
        <v>DEBORA LANDIM MACEDO OLIVEIRA</v>
      </c>
      <c r="I40" s="10" t="str">
        <f>VLOOKUP(Z40,DESPESAS!A$1:D$2029,2,FALSE)</f>
        <v>01.01</v>
      </c>
      <c r="J40" s="10" t="str">
        <f>VLOOKUP(Z40,DESPESAS!A$1:D$2029,3,FALSE)</f>
        <v>SALÁRIO</v>
      </c>
      <c r="K40" s="9">
        <f>CAZUL!F37</f>
        <v>0</v>
      </c>
      <c r="L40" s="56">
        <f>CAZUL!G37</f>
        <v>2406.46</v>
      </c>
      <c r="M40" s="9">
        <f>CAZUL!H37</f>
        <v>0</v>
      </c>
      <c r="N40" s="54" t="s">
        <v>992</v>
      </c>
      <c r="O40" s="55"/>
      <c r="Z40" s="24" t="str">
        <f>CAZUL!C37</f>
        <v>Salários</v>
      </c>
    </row>
    <row r="41" spans="2:26" ht="27.6" x14ac:dyDescent="0.3">
      <c r="B41" s="62">
        <v>61105</v>
      </c>
      <c r="C41" s="60" t="s">
        <v>993</v>
      </c>
      <c r="D41" s="34" t="str">
        <f>CAZUL!D38</f>
        <v>Folha Comp: 05/2021</v>
      </c>
      <c r="E41" s="14" t="str">
        <f>CAZUL!N38</f>
        <v>11/06/2021</v>
      </c>
      <c r="F41" s="59" t="str">
        <f>DESPESAS!D$2</f>
        <v>UPA LIMOEIRO</v>
      </c>
      <c r="G41" s="23" t="str">
        <f>VLOOKUP(H41,FORNECEDOR!$A$1:$B$897,2,FALSE)</f>
        <v>956.409.243-49</v>
      </c>
      <c r="H41" s="26" t="str">
        <f>CAZUL!E38</f>
        <v>TATIANNA KELLY LEITE BEZERRA DANTAS</v>
      </c>
      <c r="I41" s="10" t="str">
        <f>VLOOKUP(Z41,DESPESAS!A$1:D$2029,2,FALSE)</f>
        <v>01.01</v>
      </c>
      <c r="J41" s="10" t="str">
        <f>VLOOKUP(Z41,DESPESAS!A$1:D$2029,3,FALSE)</f>
        <v>SALÁRIO</v>
      </c>
      <c r="K41" s="9">
        <f>CAZUL!F38</f>
        <v>0</v>
      </c>
      <c r="L41" s="56">
        <f>CAZUL!G38</f>
        <v>929.21</v>
      </c>
      <c r="M41" s="9">
        <f>CAZUL!H38</f>
        <v>0</v>
      </c>
      <c r="N41" s="54" t="s">
        <v>992</v>
      </c>
      <c r="O41" s="55"/>
      <c r="Z41" s="24" t="str">
        <f>CAZUL!C38</f>
        <v>Salários</v>
      </c>
    </row>
    <row r="42" spans="2:26" ht="27.6" x14ac:dyDescent="0.3">
      <c r="B42" s="62">
        <v>61101</v>
      </c>
      <c r="C42" s="60" t="s">
        <v>993</v>
      </c>
      <c r="D42" s="34" t="str">
        <f>CAZUL!D39</f>
        <v>Folha Comp: 05/2021</v>
      </c>
      <c r="E42" s="14" t="str">
        <f>CAZUL!N39</f>
        <v>11/06/2021</v>
      </c>
      <c r="F42" s="59" t="str">
        <f>DESPESAS!D$2</f>
        <v>UPA LIMOEIRO</v>
      </c>
      <c r="G42" s="23" t="str">
        <f>VLOOKUP(H42,FORNECEDOR!$A$1:$B$897,2,FALSE)</f>
        <v>061.423.483-20</v>
      </c>
      <c r="H42" s="26" t="str">
        <f>CAZUL!E39</f>
        <v>FRANCINALDO ALVES PEREIRA</v>
      </c>
      <c r="I42" s="10" t="str">
        <f>VLOOKUP(Z42,DESPESAS!A$1:D$2029,2,FALSE)</f>
        <v>01.01</v>
      </c>
      <c r="J42" s="10" t="str">
        <f>VLOOKUP(Z42,DESPESAS!A$1:D$2029,3,FALSE)</f>
        <v>SALÁRIO</v>
      </c>
      <c r="K42" s="9">
        <f>CAZUL!F39</f>
        <v>0</v>
      </c>
      <c r="L42" s="56">
        <f>CAZUL!G39</f>
        <v>666.93</v>
      </c>
      <c r="M42" s="9">
        <f>CAZUL!H39</f>
        <v>0</v>
      </c>
      <c r="N42" s="54" t="s">
        <v>992</v>
      </c>
      <c r="O42" s="55"/>
      <c r="Z42" s="24" t="str">
        <f>CAZUL!C39</f>
        <v>Salários</v>
      </c>
    </row>
    <row r="43" spans="2:26" ht="27.6" x14ac:dyDescent="0.3">
      <c r="B43" s="62">
        <v>61102</v>
      </c>
      <c r="C43" s="60" t="s">
        <v>993</v>
      </c>
      <c r="D43" s="34" t="str">
        <f>CAZUL!D40</f>
        <v>Folha Comp: 05/2021</v>
      </c>
      <c r="E43" s="14" t="str">
        <f>CAZUL!N40</f>
        <v>11/06/2021</v>
      </c>
      <c r="F43" s="59" t="str">
        <f>DESPESAS!D$2</f>
        <v>UPA LIMOEIRO</v>
      </c>
      <c r="G43" s="23" t="str">
        <f>VLOOKUP(H43,FORNECEDOR!$A$1:$B$897,2,FALSE)</f>
        <v>037.242.263-22</v>
      </c>
      <c r="H43" s="26" t="str">
        <f>CAZUL!E40</f>
        <v>MIKAELLE FERREIRA DIAS LUCENA</v>
      </c>
      <c r="I43" s="10" t="str">
        <f>VLOOKUP(Z43,DESPESAS!A$1:D$2029,2,FALSE)</f>
        <v>01.01</v>
      </c>
      <c r="J43" s="10" t="str">
        <f>VLOOKUP(Z43,DESPESAS!A$1:D$2029,3,FALSE)</f>
        <v>SALÁRIO</v>
      </c>
      <c r="K43" s="9">
        <f>CAZUL!F40</f>
        <v>0</v>
      </c>
      <c r="L43" s="56">
        <f>CAZUL!G40</f>
        <v>337.9</v>
      </c>
      <c r="M43" s="9">
        <f>CAZUL!H40</f>
        <v>0</v>
      </c>
      <c r="N43" s="54" t="s">
        <v>992</v>
      </c>
      <c r="O43" s="55"/>
      <c r="Z43" s="24" t="str">
        <f>CAZUL!C40</f>
        <v>Salários</v>
      </c>
    </row>
    <row r="44" spans="2:26" ht="27.6" x14ac:dyDescent="0.3">
      <c r="B44" s="62">
        <v>61104</v>
      </c>
      <c r="C44" s="60" t="s">
        <v>993</v>
      </c>
      <c r="D44" s="34" t="str">
        <f>CAZUL!D41</f>
        <v>Folha Comp: 05/2021</v>
      </c>
      <c r="E44" s="14" t="str">
        <f>CAZUL!N41</f>
        <v>11/06/2021</v>
      </c>
      <c r="F44" s="59" t="str">
        <f>DESPESAS!D$2</f>
        <v>UPA LIMOEIRO</v>
      </c>
      <c r="G44" s="23" t="str">
        <f>VLOOKUP(H44,FORNECEDOR!$A$1:$B$897,2,FALSE)</f>
        <v>957.569.653-00</v>
      </c>
      <c r="H44" s="26" t="str">
        <f>CAZUL!E41</f>
        <v>YANNE FRANCIELLE FIRMINO MAIA</v>
      </c>
      <c r="I44" s="10" t="str">
        <f>VLOOKUP(Z44,DESPESAS!A$1:D$2029,2,FALSE)</f>
        <v>01.01</v>
      </c>
      <c r="J44" s="10" t="str">
        <f>VLOOKUP(Z44,DESPESAS!A$1:D$2029,3,FALSE)</f>
        <v>SALÁRIO</v>
      </c>
      <c r="K44" s="9">
        <f>CAZUL!F41</f>
        <v>0</v>
      </c>
      <c r="L44" s="56">
        <f>CAZUL!G41</f>
        <v>1263.06</v>
      </c>
      <c r="M44" s="9">
        <f>CAZUL!H41</f>
        <v>0</v>
      </c>
      <c r="N44" s="54" t="s">
        <v>992</v>
      </c>
      <c r="O44" s="55"/>
      <c r="Z44" s="24" t="str">
        <f>CAZUL!C41</f>
        <v>Salários</v>
      </c>
    </row>
    <row r="45" spans="2:26" ht="27.6" x14ac:dyDescent="0.3">
      <c r="B45" s="62">
        <v>61103</v>
      </c>
      <c r="C45" s="60" t="s">
        <v>993</v>
      </c>
      <c r="D45" s="34" t="str">
        <f>CAZUL!D42</f>
        <v>Folha Comp: 05/2021</v>
      </c>
      <c r="E45" s="14" t="str">
        <f>CAZUL!N42</f>
        <v>11/06/2021</v>
      </c>
      <c r="F45" s="59" t="str">
        <f>DESPESAS!D$2</f>
        <v>UPA LIMOEIRO</v>
      </c>
      <c r="G45" s="23" t="str">
        <f>VLOOKUP(H45,FORNECEDOR!$A$1:$B$897,2,FALSE)</f>
        <v>040.213.583-07</v>
      </c>
      <c r="H45" s="26" t="str">
        <f>CAZUL!E42</f>
        <v>ANA PAULA DO NASCIMENTO RODRIGUES</v>
      </c>
      <c r="I45" s="10" t="str">
        <f>VLOOKUP(Z45,DESPESAS!A$1:D$2029,2,FALSE)</f>
        <v>01.01</v>
      </c>
      <c r="J45" s="10" t="str">
        <f>VLOOKUP(Z45,DESPESAS!A$1:D$2029,3,FALSE)</f>
        <v>SALÁRIO</v>
      </c>
      <c r="K45" s="9">
        <f>CAZUL!F42</f>
        <v>0</v>
      </c>
      <c r="L45" s="56">
        <f>CAZUL!G42</f>
        <v>766.08</v>
      </c>
      <c r="M45" s="9">
        <f>CAZUL!H42</f>
        <v>0</v>
      </c>
      <c r="N45" s="54" t="s">
        <v>992</v>
      </c>
      <c r="O45" s="55"/>
      <c r="Z45" s="24" t="str">
        <f>CAZUL!C42</f>
        <v>Salários</v>
      </c>
    </row>
    <row r="46" spans="2:26" ht="27.6" x14ac:dyDescent="0.3">
      <c r="B46" s="62">
        <v>61108</v>
      </c>
      <c r="C46" s="60" t="s">
        <v>993</v>
      </c>
      <c r="D46" s="34" t="str">
        <f>CAZUL!D43</f>
        <v>Folha Comp: 05/2021</v>
      </c>
      <c r="E46" s="14" t="str">
        <f>CAZUL!N43</f>
        <v>11/06/2021</v>
      </c>
      <c r="F46" s="59" t="str">
        <f>DESPESAS!D$2</f>
        <v>UPA LIMOEIRO</v>
      </c>
      <c r="G46" s="23" t="str">
        <f>VLOOKUP(H46,FORNECEDOR!$A$1:$B$897,2,FALSE)</f>
        <v>070.547.323-67</v>
      </c>
      <c r="H46" s="26" t="str">
        <f>CAZUL!E43</f>
        <v>KILVIA KELLY DA SILVA ALVES</v>
      </c>
      <c r="I46" s="10" t="str">
        <f>VLOOKUP(Z46,DESPESAS!A$1:D$2029,2,FALSE)</f>
        <v>01.01</v>
      </c>
      <c r="J46" s="10" t="str">
        <f>VLOOKUP(Z46,DESPESAS!A$1:D$2029,3,FALSE)</f>
        <v>SALÁRIO</v>
      </c>
      <c r="K46" s="9">
        <f>CAZUL!F43</f>
        <v>0</v>
      </c>
      <c r="L46" s="56">
        <f>CAZUL!G43</f>
        <v>236.32</v>
      </c>
      <c r="M46" s="9">
        <f>CAZUL!H43</f>
        <v>0</v>
      </c>
      <c r="N46" s="54" t="s">
        <v>992</v>
      </c>
      <c r="O46" s="55"/>
      <c r="Z46" s="24" t="str">
        <f>CAZUL!C43</f>
        <v>Salários</v>
      </c>
    </row>
    <row r="47" spans="2:26" ht="27.6" x14ac:dyDescent="0.3">
      <c r="B47" s="62">
        <v>851621100006697</v>
      </c>
      <c r="C47" s="60" t="s">
        <v>993</v>
      </c>
      <c r="D47" s="34" t="str">
        <f>CAZUL!D44</f>
        <v>TARIFA BANCÁRIA</v>
      </c>
      <c r="E47" s="14" t="str">
        <f>CAZUL!N44</f>
        <v>11/06/2021</v>
      </c>
      <c r="F47" s="59" t="str">
        <f>DESPESAS!D$2</f>
        <v>UPA LIMOEIRO</v>
      </c>
      <c r="G47" s="23" t="str">
        <f>VLOOKUP(H47,FORNECEDOR!$A$1:$B$897,2,FALSE)</f>
        <v>00.000.000/1409-53</v>
      </c>
      <c r="H47" s="26" t="str">
        <f>CAZUL!E44</f>
        <v>BANCO DO BRASIL</v>
      </c>
      <c r="I47" s="10" t="str">
        <f>VLOOKUP(Z47,DESPESAS!A$1:D$2029,2,FALSE)</f>
        <v>04.07</v>
      </c>
      <c r="J47" s="10" t="str">
        <f>VLOOKUP(Z47,DESPESAS!A$1:D$2029,3,FALSE)</f>
        <v>TARIFAS BANCÁRIAS</v>
      </c>
      <c r="K47" s="9">
        <f>CAZUL!F44</f>
        <v>0</v>
      </c>
      <c r="L47" s="56">
        <f>CAZUL!G44</f>
        <v>10.45</v>
      </c>
      <c r="M47" s="9">
        <f>CAZUL!H44</f>
        <v>0</v>
      </c>
      <c r="N47" s="54" t="s">
        <v>992</v>
      </c>
      <c r="O47" s="55"/>
      <c r="Z47" s="24" t="str">
        <f>CAZUL!C44</f>
        <v>TARIFAS BANCÁRIAS</v>
      </c>
    </row>
    <row r="48" spans="2:26" ht="27.6" x14ac:dyDescent="0.3">
      <c r="B48" s="62">
        <v>851621100006698</v>
      </c>
      <c r="C48" s="60" t="s">
        <v>993</v>
      </c>
      <c r="D48" s="34" t="str">
        <f>CAZUL!D45</f>
        <v>TARIFA BANCÁRIA</v>
      </c>
      <c r="E48" s="14" t="str">
        <f>CAZUL!N45</f>
        <v>11/06/2021</v>
      </c>
      <c r="F48" s="59" t="str">
        <f>DESPESAS!D$2</f>
        <v>UPA LIMOEIRO</v>
      </c>
      <c r="G48" s="23" t="str">
        <f>VLOOKUP(H48,FORNECEDOR!$A$1:$B$897,2,FALSE)</f>
        <v>00.000.000/1409-53</v>
      </c>
      <c r="H48" s="26" t="str">
        <f>CAZUL!E45</f>
        <v>BANCO DO BRASIL</v>
      </c>
      <c r="I48" s="10" t="str">
        <f>VLOOKUP(Z48,DESPESAS!A$1:D$2029,2,FALSE)</f>
        <v>04.07</v>
      </c>
      <c r="J48" s="10" t="str">
        <f>VLOOKUP(Z48,DESPESAS!A$1:D$2029,3,FALSE)</f>
        <v>TARIFAS BANCÁRIAS</v>
      </c>
      <c r="K48" s="9">
        <f>CAZUL!F45</f>
        <v>0</v>
      </c>
      <c r="L48" s="56">
        <f>CAZUL!G45</f>
        <v>10.45</v>
      </c>
      <c r="M48" s="9">
        <f>CAZUL!H45</f>
        <v>0</v>
      </c>
      <c r="N48" s="54" t="s">
        <v>992</v>
      </c>
      <c r="O48" s="55"/>
      <c r="Z48" s="24" t="str">
        <f>CAZUL!C45</f>
        <v>TARIFAS BANCÁRIAS</v>
      </c>
    </row>
    <row r="49" spans="2:26" ht="27.6" x14ac:dyDescent="0.3">
      <c r="B49" s="62">
        <v>851621100006699</v>
      </c>
      <c r="C49" s="60" t="s">
        <v>993</v>
      </c>
      <c r="D49" s="34" t="str">
        <f>CAZUL!D46</f>
        <v>TARIFA BANCÁRIA</v>
      </c>
      <c r="E49" s="14" t="str">
        <f>CAZUL!N46</f>
        <v>11/06/2021</v>
      </c>
      <c r="F49" s="59" t="str">
        <f>DESPESAS!D$2</f>
        <v>UPA LIMOEIRO</v>
      </c>
      <c r="G49" s="23" t="str">
        <f>VLOOKUP(H49,FORNECEDOR!$A$1:$B$897,2,FALSE)</f>
        <v>00.000.000/1409-53</v>
      </c>
      <c r="H49" s="26" t="str">
        <f>CAZUL!E46</f>
        <v>BANCO DO BRASIL</v>
      </c>
      <c r="I49" s="10" t="str">
        <f>VLOOKUP(Z49,DESPESAS!A$1:D$2029,2,FALSE)</f>
        <v>04.07</v>
      </c>
      <c r="J49" s="10" t="str">
        <f>VLOOKUP(Z49,DESPESAS!A$1:D$2029,3,FALSE)</f>
        <v>TARIFAS BANCÁRIAS</v>
      </c>
      <c r="K49" s="9">
        <f>CAZUL!F46</f>
        <v>0</v>
      </c>
      <c r="L49" s="56">
        <f>CAZUL!G46</f>
        <v>10.45</v>
      </c>
      <c r="M49" s="9">
        <f>CAZUL!H46</f>
        <v>0</v>
      </c>
      <c r="N49" s="54" t="s">
        <v>992</v>
      </c>
      <c r="O49" s="55"/>
      <c r="Z49" s="24" t="str">
        <f>CAZUL!C46</f>
        <v>TARIFAS BANCÁRIAS</v>
      </c>
    </row>
    <row r="50" spans="2:26" ht="27.6" x14ac:dyDescent="0.3">
      <c r="B50" s="62">
        <v>851621100006700</v>
      </c>
      <c r="C50" s="60" t="s">
        <v>993</v>
      </c>
      <c r="D50" s="34" t="str">
        <f>CAZUL!D47</f>
        <v>TARIFA BANCÁRIA</v>
      </c>
      <c r="E50" s="14" t="str">
        <f>CAZUL!N47</f>
        <v>11/06/2021</v>
      </c>
      <c r="F50" s="59" t="str">
        <f>DESPESAS!D$2</f>
        <v>UPA LIMOEIRO</v>
      </c>
      <c r="G50" s="23" t="str">
        <f>VLOOKUP(H50,FORNECEDOR!$A$1:$B$897,2,FALSE)</f>
        <v>00.000.000/1409-53</v>
      </c>
      <c r="H50" s="26" t="str">
        <f>CAZUL!E47</f>
        <v>BANCO DO BRASIL</v>
      </c>
      <c r="I50" s="10" t="str">
        <f>VLOOKUP(Z50,DESPESAS!A$1:D$2029,2,FALSE)</f>
        <v>04.07</v>
      </c>
      <c r="J50" s="10" t="str">
        <f>VLOOKUP(Z50,DESPESAS!A$1:D$2029,3,FALSE)</f>
        <v>TARIFAS BANCÁRIAS</v>
      </c>
      <c r="K50" s="9">
        <f>CAZUL!F47</f>
        <v>0</v>
      </c>
      <c r="L50" s="56">
        <f>CAZUL!G47</f>
        <v>10.45</v>
      </c>
      <c r="M50" s="9">
        <f>CAZUL!H47</f>
        <v>0</v>
      </c>
      <c r="N50" s="54" t="s">
        <v>992</v>
      </c>
      <c r="O50" s="55"/>
      <c r="Z50" s="24" t="str">
        <f>CAZUL!C47</f>
        <v>TARIFAS BANCÁRIAS</v>
      </c>
    </row>
    <row r="51" spans="2:26" ht="27.6" x14ac:dyDescent="0.3">
      <c r="B51" s="62">
        <v>851621100006701</v>
      </c>
      <c r="C51" s="60" t="s">
        <v>993</v>
      </c>
      <c r="D51" s="34" t="str">
        <f>CAZUL!D48</f>
        <v>TARIFA BANCÁRIA</v>
      </c>
      <c r="E51" s="14" t="str">
        <f>CAZUL!N48</f>
        <v>11/06/2021</v>
      </c>
      <c r="F51" s="59" t="str">
        <f>DESPESAS!D$2</f>
        <v>UPA LIMOEIRO</v>
      </c>
      <c r="G51" s="23" t="str">
        <f>VLOOKUP(H51,FORNECEDOR!$A$1:$B$897,2,FALSE)</f>
        <v>00.000.000/1409-53</v>
      </c>
      <c r="H51" s="26" t="str">
        <f>CAZUL!E48</f>
        <v>BANCO DO BRASIL</v>
      </c>
      <c r="I51" s="10" t="str">
        <f>VLOOKUP(Z51,DESPESAS!A$1:D$2029,2,FALSE)</f>
        <v>04.07</v>
      </c>
      <c r="J51" s="10" t="str">
        <f>VLOOKUP(Z51,DESPESAS!A$1:D$2029,3,FALSE)</f>
        <v>TARIFAS BANCÁRIAS</v>
      </c>
      <c r="K51" s="9">
        <f>CAZUL!F48</f>
        <v>0</v>
      </c>
      <c r="L51" s="56">
        <f>CAZUL!G48</f>
        <v>10.45</v>
      </c>
      <c r="M51" s="9">
        <f>CAZUL!H48</f>
        <v>0</v>
      </c>
      <c r="N51" s="54" t="s">
        <v>992</v>
      </c>
      <c r="O51" s="55"/>
      <c r="Z51" s="24" t="str">
        <f>CAZUL!C48</f>
        <v>TARIFAS BANCÁRIAS</v>
      </c>
    </row>
    <row r="52" spans="2:26" ht="27.6" x14ac:dyDescent="0.3">
      <c r="B52" s="62">
        <v>851621100006702</v>
      </c>
      <c r="C52" s="60" t="s">
        <v>993</v>
      </c>
      <c r="D52" s="34" t="str">
        <f>CAZUL!D49</f>
        <v>TARIFA BANCÁRIA</v>
      </c>
      <c r="E52" s="14" t="str">
        <f>CAZUL!N49</f>
        <v>11/06/2021</v>
      </c>
      <c r="F52" s="59" t="str">
        <f>DESPESAS!D$2</f>
        <v>UPA LIMOEIRO</v>
      </c>
      <c r="G52" s="23" t="str">
        <f>VLOOKUP(H52,FORNECEDOR!$A$1:$B$897,2,FALSE)</f>
        <v>00.000.000/1409-53</v>
      </c>
      <c r="H52" s="26" t="str">
        <f>CAZUL!E49</f>
        <v>BANCO DO BRASIL</v>
      </c>
      <c r="I52" s="10" t="str">
        <f>VLOOKUP(Z52,DESPESAS!A$1:D$2029,2,FALSE)</f>
        <v>04.07</v>
      </c>
      <c r="J52" s="10" t="str">
        <f>VLOOKUP(Z52,DESPESAS!A$1:D$2029,3,FALSE)</f>
        <v>TARIFAS BANCÁRIAS</v>
      </c>
      <c r="K52" s="9">
        <f>CAZUL!F49</f>
        <v>0</v>
      </c>
      <c r="L52" s="56">
        <f>CAZUL!G49</f>
        <v>10.45</v>
      </c>
      <c r="M52" s="9">
        <f>CAZUL!H49</f>
        <v>0</v>
      </c>
      <c r="N52" s="54" t="s">
        <v>992</v>
      </c>
      <c r="O52" s="55"/>
      <c r="Z52" s="24" t="str">
        <f>CAZUL!C49</f>
        <v>TARIFAS BANCÁRIAS</v>
      </c>
    </row>
    <row r="53" spans="2:26" ht="27.6" x14ac:dyDescent="0.3">
      <c r="B53" s="62">
        <v>100035</v>
      </c>
      <c r="C53" s="60" t="s">
        <v>993</v>
      </c>
      <c r="D53" s="34" t="str">
        <f>CAZUL!D50</f>
        <v>TED Devolvida - AG OU CNT DEST DO CRED INVAL</v>
      </c>
      <c r="E53" s="14" t="str">
        <f>CAZUL!N50</f>
        <v>11/06/2021</v>
      </c>
      <c r="F53" s="59" t="str">
        <f>DESPESAS!D$2</f>
        <v>UPA LIMOEIRO</v>
      </c>
      <c r="G53" s="23" t="str">
        <f>VLOOKUP(H53,FORNECEDOR!$A$1:$B$897,2,FALSE)</f>
        <v>061.423.483-20</v>
      </c>
      <c r="H53" s="26" t="str">
        <f>CAZUL!E50</f>
        <v>FRANCINALDO ALVES PEREIRA</v>
      </c>
      <c r="I53" s="10" t="str">
        <f>VLOOKUP(Z53,DESPESAS!A$1:D$2029,2,FALSE)</f>
        <v>03.43</v>
      </c>
      <c r="J53" s="10" t="str">
        <f>VLOOKUP(Z53,DESPESAS!A$1:D$2029,3,FALSE)</f>
        <v>Estorno de Pagamento</v>
      </c>
      <c r="K53" s="9">
        <f>CAZUL!F50</f>
        <v>666.93</v>
      </c>
      <c r="L53" s="56">
        <f>CAZUL!G50</f>
        <v>0</v>
      </c>
      <c r="M53" s="9">
        <f>CAZUL!H50</f>
        <v>925804.75000000035</v>
      </c>
      <c r="N53" s="54" t="s">
        <v>992</v>
      </c>
      <c r="O53" s="55"/>
      <c r="Z53" s="24" t="str">
        <f>CAZUL!C50</f>
        <v>Estorno de Pagamento</v>
      </c>
    </row>
    <row r="54" spans="2:26" ht="27.6" x14ac:dyDescent="0.3">
      <c r="B54" s="62">
        <v>61402</v>
      </c>
      <c r="C54" s="60" t="s">
        <v>993</v>
      </c>
      <c r="D54" s="34" t="str">
        <f>CAZUL!D51</f>
        <v>Folha Comp: 05/2021</v>
      </c>
      <c r="E54" s="14" t="str">
        <f>CAZUL!N51</f>
        <v>14/06/2021</v>
      </c>
      <c r="F54" s="59" t="str">
        <f>DESPESAS!D$2</f>
        <v>UPA LIMOEIRO</v>
      </c>
      <c r="G54" s="23" t="str">
        <f>VLOOKUP(H54,FORNECEDOR!$A$1:$B$897,2,FALSE)</f>
        <v>061.423.483-20</v>
      </c>
      <c r="H54" s="26" t="str">
        <f>CAZUL!E51</f>
        <v>FRANCINALDO ALVES PEREIRA</v>
      </c>
      <c r="I54" s="10" t="str">
        <f>VLOOKUP(Z54,DESPESAS!A$1:D$2029,2,FALSE)</f>
        <v>01.01</v>
      </c>
      <c r="J54" s="10" t="str">
        <f>VLOOKUP(Z54,DESPESAS!A$1:D$2029,3,FALSE)</f>
        <v>SALÁRIO</v>
      </c>
      <c r="K54" s="9">
        <f>CAZUL!F51</f>
        <v>0</v>
      </c>
      <c r="L54" s="56">
        <f>CAZUL!G51</f>
        <v>666.93</v>
      </c>
      <c r="M54" s="9">
        <f>CAZUL!H51</f>
        <v>0</v>
      </c>
      <c r="N54" s="54" t="s">
        <v>992</v>
      </c>
      <c r="O54" s="55"/>
      <c r="Z54" s="24" t="str">
        <f>CAZUL!C51</f>
        <v>Salários</v>
      </c>
    </row>
    <row r="55" spans="2:26" ht="27.6" x14ac:dyDescent="0.3">
      <c r="B55" s="62">
        <v>5522</v>
      </c>
      <c r="C55" s="60" t="s">
        <v>993</v>
      </c>
      <c r="D55" s="34" t="str">
        <f>CAZUL!D52</f>
        <v>Folha Comp: 05.2021</v>
      </c>
      <c r="E55" s="14" t="str">
        <f>CAZUL!N52</f>
        <v>14/06/2021</v>
      </c>
      <c r="F55" s="59" t="str">
        <f>DESPESAS!D$2</f>
        <v>UPA LIMOEIRO</v>
      </c>
      <c r="G55" s="23" t="str">
        <f>VLOOKUP(H55,FORNECEDOR!$A$1:$B$897,2,FALSE)</f>
        <v>12.955.134/0001-45</v>
      </c>
      <c r="H55" s="26" t="str">
        <f>CAZUL!E52</f>
        <v>INSTITUTO DIVA ALVES DO BRASIL</v>
      </c>
      <c r="I55" s="10" t="str">
        <f>VLOOKUP(Z55,DESPESAS!A$1:D$2029,2,FALSE)</f>
        <v>01.01</v>
      </c>
      <c r="J55" s="10" t="str">
        <f>VLOOKUP(Z55,DESPESAS!A$1:D$2029,3,FALSE)</f>
        <v>SALÁRIO</v>
      </c>
      <c r="K55" s="9">
        <f>CAZUL!F52</f>
        <v>0</v>
      </c>
      <c r="L55" s="56">
        <f>CAZUL!G52</f>
        <v>160518.15</v>
      </c>
      <c r="M55" s="9">
        <f>CAZUL!H52</f>
        <v>0</v>
      </c>
      <c r="N55" s="54" t="s">
        <v>992</v>
      </c>
      <c r="O55" s="55"/>
      <c r="Z55" s="24" t="str">
        <f>CAZUL!C52</f>
        <v>Salários</v>
      </c>
    </row>
    <row r="56" spans="2:26" ht="27.6" x14ac:dyDescent="0.3">
      <c r="B56" s="62">
        <v>881651100239582</v>
      </c>
      <c r="C56" s="60" t="s">
        <v>993</v>
      </c>
      <c r="D56" s="34" t="str">
        <f>CAZUL!D53</f>
        <v>TARIFA BANCÁRIA</v>
      </c>
      <c r="E56" s="14" t="str">
        <f>CAZUL!N53</f>
        <v>14/06/2021</v>
      </c>
      <c r="F56" s="59" t="str">
        <f>DESPESAS!D$2</f>
        <v>UPA LIMOEIRO</v>
      </c>
      <c r="G56" s="23" t="str">
        <f>VLOOKUP(H56,FORNECEDOR!$A$1:$B$897,2,FALSE)</f>
        <v>00.000.000/1409-53</v>
      </c>
      <c r="H56" s="26" t="str">
        <f>CAZUL!E53</f>
        <v>BANCO DO BRASIL</v>
      </c>
      <c r="I56" s="10" t="str">
        <f>VLOOKUP(Z56,DESPESAS!A$1:D$2029,2,FALSE)</f>
        <v>04.07</v>
      </c>
      <c r="J56" s="10" t="str">
        <f>VLOOKUP(Z56,DESPESAS!A$1:D$2029,3,FALSE)</f>
        <v>TARIFAS BANCÁRIAS</v>
      </c>
      <c r="K56" s="9">
        <f>CAZUL!F53</f>
        <v>0</v>
      </c>
      <c r="L56" s="56">
        <f>CAZUL!G53</f>
        <v>289</v>
      </c>
      <c r="M56" s="9">
        <f>CAZUL!H53</f>
        <v>0</v>
      </c>
      <c r="N56" s="54" t="s">
        <v>992</v>
      </c>
      <c r="O56" s="55"/>
      <c r="Z56" s="24" t="str">
        <f>CAZUL!C53</f>
        <v>TARIFAS BANCÁRIAS</v>
      </c>
    </row>
    <row r="57" spans="2:26" ht="27.6" x14ac:dyDescent="0.3">
      <c r="B57" s="62">
        <v>881651100239583</v>
      </c>
      <c r="C57" s="60" t="s">
        <v>993</v>
      </c>
      <c r="D57" s="34" t="str">
        <f>CAZUL!D54</f>
        <v>TARIFA BANCÁRIA</v>
      </c>
      <c r="E57" s="14" t="str">
        <f>CAZUL!N54</f>
        <v>14/06/2021</v>
      </c>
      <c r="F57" s="59" t="str">
        <f>DESPESAS!D$2</f>
        <v>UPA LIMOEIRO</v>
      </c>
      <c r="G57" s="23" t="str">
        <f>VLOOKUP(H57,FORNECEDOR!$A$1:$B$897,2,FALSE)</f>
        <v>00.000.000/1409-53</v>
      </c>
      <c r="H57" s="26" t="str">
        <f>CAZUL!E54</f>
        <v>BANCO DO BRASIL</v>
      </c>
      <c r="I57" s="10" t="str">
        <f>VLOOKUP(Z57,DESPESAS!A$1:D$2029,2,FALSE)</f>
        <v>04.07</v>
      </c>
      <c r="J57" s="10" t="str">
        <f>VLOOKUP(Z57,DESPESAS!A$1:D$2029,3,FALSE)</f>
        <v>TARIFAS BANCÁRIAS</v>
      </c>
      <c r="K57" s="9">
        <f>CAZUL!F54</f>
        <v>0</v>
      </c>
      <c r="L57" s="56">
        <f>CAZUL!G54</f>
        <v>321.02999999999997</v>
      </c>
      <c r="M57" s="9">
        <f>CAZUL!H54</f>
        <v>0</v>
      </c>
      <c r="N57" s="54" t="s">
        <v>992</v>
      </c>
      <c r="O57" s="55"/>
      <c r="Z57" s="24" t="str">
        <f>CAZUL!C54</f>
        <v>TARIFAS BANCÁRIAS</v>
      </c>
    </row>
    <row r="58" spans="2:26" ht="27.6" x14ac:dyDescent="0.3">
      <c r="B58" s="62">
        <v>881651100073704</v>
      </c>
      <c r="C58" s="60" t="s">
        <v>993</v>
      </c>
      <c r="D58" s="34" t="str">
        <f>CAZUL!D55</f>
        <v>TARIFA BANCÁRIA</v>
      </c>
      <c r="E58" s="14" t="str">
        <f>CAZUL!N55</f>
        <v>14/06/2021</v>
      </c>
      <c r="F58" s="59" t="str">
        <f>DESPESAS!D$2</f>
        <v>UPA LIMOEIRO</v>
      </c>
      <c r="G58" s="23" t="str">
        <f>VLOOKUP(H58,FORNECEDOR!$A$1:$B$897,2,FALSE)</f>
        <v>00.000.000/1409-53</v>
      </c>
      <c r="H58" s="26" t="str">
        <f>CAZUL!E55</f>
        <v>BANCO DO BRASIL</v>
      </c>
      <c r="I58" s="10" t="str">
        <f>VLOOKUP(Z58,DESPESAS!A$1:D$2029,2,FALSE)</f>
        <v>04.07</v>
      </c>
      <c r="J58" s="10" t="str">
        <f>VLOOKUP(Z58,DESPESAS!A$1:D$2029,3,FALSE)</f>
        <v>TARIFAS BANCÁRIAS</v>
      </c>
      <c r="K58" s="9">
        <f>CAZUL!F55</f>
        <v>0</v>
      </c>
      <c r="L58" s="56">
        <f>CAZUL!G55</f>
        <v>10.45</v>
      </c>
      <c r="M58" s="9">
        <f>CAZUL!H55</f>
        <v>0</v>
      </c>
      <c r="N58" s="54" t="s">
        <v>992</v>
      </c>
      <c r="O58" s="55"/>
      <c r="Z58" s="24" t="str">
        <f>CAZUL!C55</f>
        <v>TARIFAS BANCÁRIAS</v>
      </c>
    </row>
    <row r="59" spans="2:26" ht="27.6" x14ac:dyDescent="0.3">
      <c r="B59" s="62">
        <v>881651100073703</v>
      </c>
      <c r="C59" s="60" t="s">
        <v>993</v>
      </c>
      <c r="D59" s="34" t="str">
        <f>CAZUL!D56</f>
        <v>TARIFA BANCÁRIA</v>
      </c>
      <c r="E59" s="14" t="str">
        <f>CAZUL!N56</f>
        <v>14/06/2021</v>
      </c>
      <c r="F59" s="59" t="str">
        <f>DESPESAS!D$2</f>
        <v>UPA LIMOEIRO</v>
      </c>
      <c r="G59" s="23" t="str">
        <f>VLOOKUP(H59,FORNECEDOR!$A$1:$B$897,2,FALSE)</f>
        <v>00.000.000/1409-53</v>
      </c>
      <c r="H59" s="26" t="str">
        <f>CAZUL!E56</f>
        <v>BANCO DO BRASIL</v>
      </c>
      <c r="I59" s="10" t="str">
        <f>VLOOKUP(Z59,DESPESAS!A$1:D$2029,2,FALSE)</f>
        <v>04.07</v>
      </c>
      <c r="J59" s="10" t="str">
        <f>VLOOKUP(Z59,DESPESAS!A$1:D$2029,3,FALSE)</f>
        <v>TARIFAS BANCÁRIAS</v>
      </c>
      <c r="K59" s="9">
        <f>CAZUL!F56</f>
        <v>0</v>
      </c>
      <c r="L59" s="56">
        <f>CAZUL!G56</f>
        <v>10.45</v>
      </c>
      <c r="M59" s="9">
        <f>CAZUL!H56</f>
        <v>0</v>
      </c>
      <c r="N59" s="54" t="s">
        <v>992</v>
      </c>
      <c r="O59" s="55"/>
      <c r="Z59" s="24" t="str">
        <f>CAZUL!C56</f>
        <v>TARIFAS BANCÁRIAS</v>
      </c>
    </row>
    <row r="60" spans="2:26" ht="27.6" x14ac:dyDescent="0.3">
      <c r="B60" s="62">
        <v>400012</v>
      </c>
      <c r="C60" s="60" t="s">
        <v>993</v>
      </c>
      <c r="D60" s="34" t="str">
        <f>CAZUL!D57</f>
        <v>TED Devolvida - AG OU CNT DEST DO CRED INVAL</v>
      </c>
      <c r="E60" s="14" t="str">
        <f>CAZUL!N57</f>
        <v>14/06/2021</v>
      </c>
      <c r="F60" s="59" t="str">
        <f>DESPESAS!D$2</f>
        <v>UPA LIMOEIRO</v>
      </c>
      <c r="G60" s="23" t="str">
        <f>VLOOKUP(H60,FORNECEDOR!$A$1:$B$897,2,FALSE)</f>
        <v>061.423.483-20</v>
      </c>
      <c r="H60" s="26" t="str">
        <f>CAZUL!E57</f>
        <v>FRANCINALDO ALVES PEREIRA</v>
      </c>
      <c r="I60" s="10" t="str">
        <f>VLOOKUP(Z60,DESPESAS!A$1:D$2029,2,FALSE)</f>
        <v>03.43</v>
      </c>
      <c r="J60" s="10" t="str">
        <f>VLOOKUP(Z60,DESPESAS!A$1:D$2029,3,FALSE)</f>
        <v>Estorno de Pagamento</v>
      </c>
      <c r="K60" s="9">
        <f>CAZUL!F57</f>
        <v>666.93</v>
      </c>
      <c r="L60" s="56">
        <f>CAZUL!G57</f>
        <v>0</v>
      </c>
      <c r="M60" s="9">
        <f>CAZUL!H57</f>
        <v>0</v>
      </c>
      <c r="N60" s="54" t="s">
        <v>992</v>
      </c>
      <c r="O60" s="55"/>
      <c r="Z60" s="24" t="str">
        <f>CAZUL!C57</f>
        <v>Estorno de Pagamento</v>
      </c>
    </row>
    <row r="61" spans="2:26" ht="27.6" x14ac:dyDescent="0.3">
      <c r="B61" s="62">
        <v>61401</v>
      </c>
      <c r="C61" s="60" t="s">
        <v>993</v>
      </c>
      <c r="D61" s="34" t="str">
        <f>CAZUL!D58</f>
        <v>Folha Comp: 05/2021</v>
      </c>
      <c r="E61" s="14" t="str">
        <f>CAZUL!N58</f>
        <v>14/06/2021</v>
      </c>
      <c r="F61" s="59" t="str">
        <f>DESPESAS!D$2</f>
        <v>UPA LIMOEIRO</v>
      </c>
      <c r="G61" s="23" t="str">
        <f>VLOOKUP(H61,FORNECEDOR!$A$1:$B$897,2,FALSE)</f>
        <v>061.423.483-20</v>
      </c>
      <c r="H61" s="26" t="str">
        <f>CAZUL!E58</f>
        <v>FRANCINALDO ALVES PEREIRA</v>
      </c>
      <c r="I61" s="10" t="str">
        <f>VLOOKUP(Z61,DESPESAS!A$1:D$2029,2,FALSE)</f>
        <v>01.01</v>
      </c>
      <c r="J61" s="10" t="str">
        <f>VLOOKUP(Z61,DESPESAS!A$1:D$2029,3,FALSE)</f>
        <v>SALÁRIO</v>
      </c>
      <c r="K61" s="9">
        <f>CAZUL!F58</f>
        <v>0</v>
      </c>
      <c r="L61" s="56">
        <f>CAZUL!G58</f>
        <v>666.93</v>
      </c>
      <c r="M61" s="9">
        <f>CAZUL!H58</f>
        <v>763988.74000000034</v>
      </c>
      <c r="N61" s="54" t="s">
        <v>992</v>
      </c>
      <c r="O61" s="55"/>
      <c r="Z61" s="24" t="str">
        <f>CAZUL!C58</f>
        <v>Salários</v>
      </c>
    </row>
    <row r="62" spans="2:26" ht="27.6" x14ac:dyDescent="0.3">
      <c r="B62" s="62">
        <v>550024000077804</v>
      </c>
      <c r="C62" s="60" t="s">
        <v>993</v>
      </c>
      <c r="D62" s="34" t="str">
        <f>CAZUL!D59</f>
        <v>NF 156.240</v>
      </c>
      <c r="E62" s="14" t="str">
        <f>CAZUL!N59</f>
        <v>15/06/2021</v>
      </c>
      <c r="F62" s="59" t="str">
        <f>DESPESAS!D$2</f>
        <v>UPA LIMOEIRO</v>
      </c>
      <c r="G62" s="23" t="str">
        <f>VLOOKUP(H62,FORNECEDOR!$A$1:$B$897,2,FALSE)</f>
        <v>09.182.725/0001-12</v>
      </c>
      <c r="H62" s="26" t="str">
        <f>CAZUL!E59</f>
        <v>ATIVA MÉDICO CIRURGICA EIRELI</v>
      </c>
      <c r="I62" s="10" t="str">
        <f>VLOOKUP(Z62,DESPESAS!A$1:D$2029,2,FALSE)</f>
        <v>02.02</v>
      </c>
      <c r="J62" s="10" t="str">
        <f>VLOOKUP(Z62,DESPESAS!A$1:D$2029,3,FALSE)</f>
        <v>MATERIAIS DE CONSUMO</v>
      </c>
      <c r="K62" s="9">
        <f>CAZUL!F59</f>
        <v>0</v>
      </c>
      <c r="L62" s="56">
        <f>CAZUL!G59</f>
        <v>1009.9</v>
      </c>
      <c r="M62" s="9">
        <f>CAZUL!H59</f>
        <v>0</v>
      </c>
      <c r="N62" s="54" t="s">
        <v>992</v>
      </c>
      <c r="O62" s="55"/>
      <c r="Z62" s="24" t="str">
        <f>CAZUL!C59</f>
        <v>MATERIAL HOSPITALAR</v>
      </c>
    </row>
    <row r="63" spans="2:26" ht="27.6" x14ac:dyDescent="0.3">
      <c r="B63" s="62">
        <v>550024000077804</v>
      </c>
      <c r="C63" s="60" t="s">
        <v>993</v>
      </c>
      <c r="D63" s="34" t="str">
        <f>CAZUL!D60</f>
        <v>NF 156.243</v>
      </c>
      <c r="E63" s="14" t="str">
        <f>CAZUL!N60</f>
        <v>15/06/2021</v>
      </c>
      <c r="F63" s="59" t="str">
        <f>DESPESAS!D$2</f>
        <v>UPA LIMOEIRO</v>
      </c>
      <c r="G63" s="23" t="str">
        <f>VLOOKUP(H63,FORNECEDOR!$A$1:$B$897,2,FALSE)</f>
        <v>09.182.725/0001-12</v>
      </c>
      <c r="H63" s="26" t="str">
        <f>CAZUL!E60</f>
        <v>ATIVA MÉDICO CIRURGICA EIRELI</v>
      </c>
      <c r="I63" s="10" t="str">
        <f>VLOOKUP(Z63,DESPESAS!A$1:D$2029,2,FALSE)</f>
        <v>02.02</v>
      </c>
      <c r="J63" s="10" t="str">
        <f>VLOOKUP(Z63,DESPESAS!A$1:D$2029,3,FALSE)</f>
        <v>MATERIAIS DE CONSUMO</v>
      </c>
      <c r="K63" s="9">
        <f>CAZUL!F60</f>
        <v>0</v>
      </c>
      <c r="L63" s="56">
        <f>CAZUL!G60</f>
        <v>1760.69</v>
      </c>
      <c r="M63" s="9">
        <f>CAZUL!H60</f>
        <v>0</v>
      </c>
      <c r="N63" s="54" t="s">
        <v>992</v>
      </c>
      <c r="O63" s="55"/>
      <c r="Z63" s="24" t="str">
        <f>CAZUL!C60</f>
        <v>MATERIAL HOSPITALAR</v>
      </c>
    </row>
    <row r="64" spans="2:26" ht="27.6" x14ac:dyDescent="0.3">
      <c r="B64" s="62">
        <v>550024000077804</v>
      </c>
      <c r="C64" s="60" t="s">
        <v>993</v>
      </c>
      <c r="D64" s="34" t="str">
        <f>CAZUL!D61</f>
        <v>NF 156.245</v>
      </c>
      <c r="E64" s="14" t="str">
        <f>CAZUL!N61</f>
        <v>15/06/2021</v>
      </c>
      <c r="F64" s="59" t="str">
        <f>DESPESAS!D$2</f>
        <v>UPA LIMOEIRO</v>
      </c>
      <c r="G64" s="23" t="str">
        <f>VLOOKUP(H64,FORNECEDOR!$A$1:$B$897,2,FALSE)</f>
        <v>09.182.725/0001-12</v>
      </c>
      <c r="H64" s="26" t="str">
        <f>CAZUL!E61</f>
        <v>ATIVA MÉDICO CIRURGICA EIRELI</v>
      </c>
      <c r="I64" s="10" t="str">
        <f>VLOOKUP(Z64,DESPESAS!A$1:D$2029,2,FALSE)</f>
        <v>02.01</v>
      </c>
      <c r="J64" s="10" t="str">
        <f>VLOOKUP(Z64,DESPESAS!A$1:D$2029,3,FALSE)</f>
        <v>MEDICAMENTOS</v>
      </c>
      <c r="K64" s="9">
        <f>CAZUL!F61</f>
        <v>0</v>
      </c>
      <c r="L64" s="56">
        <f>CAZUL!G61</f>
        <v>2723.05</v>
      </c>
      <c r="M64" s="9">
        <f>CAZUL!H61</f>
        <v>758495.10000000033</v>
      </c>
      <c r="N64" s="54" t="s">
        <v>992</v>
      </c>
      <c r="O64" s="55"/>
      <c r="Z64" s="24" t="str">
        <f>CAZUL!C61</f>
        <v>MEDICAMENTOS</v>
      </c>
    </row>
    <row r="65" spans="2:26" ht="27.6" x14ac:dyDescent="0.3">
      <c r="B65" s="62">
        <v>550099000017367</v>
      </c>
      <c r="C65" s="60" t="s">
        <v>993</v>
      </c>
      <c r="D65" s="34" t="str">
        <f>CAZUL!D62</f>
        <v>NF 4.028</v>
      </c>
      <c r="E65" s="14" t="str">
        <f>CAZUL!N62</f>
        <v>15/06/2021</v>
      </c>
      <c r="F65" s="59" t="str">
        <f>DESPESAS!D$2</f>
        <v>UPA LIMOEIRO</v>
      </c>
      <c r="G65" s="23" t="str">
        <f>VLOOKUP(H65,FORNECEDOR!$A$1:$B$897,2,FALSE)</f>
        <v>09.210.219/0001-90</v>
      </c>
      <c r="H65" s="26" t="str">
        <f>CAZUL!E62</f>
        <v>DENTAL CAJAZEIRA</v>
      </c>
      <c r="I65" s="10" t="str">
        <f>VLOOKUP(Z65,DESPESAS!A$1:D$2029,2,FALSE)</f>
        <v>02.02</v>
      </c>
      <c r="J65" s="10" t="str">
        <f>VLOOKUP(Z65,DESPESAS!A$1:D$2029,3,FALSE)</f>
        <v>MATERIAIS DE CONSUMO</v>
      </c>
      <c r="K65" s="9">
        <f>CAZUL!F62</f>
        <v>0</v>
      </c>
      <c r="L65" s="56">
        <f>CAZUL!G62</f>
        <v>645</v>
      </c>
      <c r="M65" s="9">
        <f>CAZUL!H62</f>
        <v>757850.10000000033</v>
      </c>
      <c r="N65" s="54" t="s">
        <v>992</v>
      </c>
      <c r="O65" s="55"/>
      <c r="Z65" s="24" t="str">
        <f>CAZUL!C62</f>
        <v>MATERIAL HOSPITALAR</v>
      </c>
    </row>
    <row r="66" spans="2:26" ht="27.6" x14ac:dyDescent="0.3">
      <c r="B66" s="62">
        <v>550239000008601</v>
      </c>
      <c r="C66" s="60" t="s">
        <v>993</v>
      </c>
      <c r="D66" s="34" t="str">
        <f>CAZUL!D63</f>
        <v>NF 9.133</v>
      </c>
      <c r="E66" s="14" t="str">
        <f>CAZUL!N63</f>
        <v>15/06/2021</v>
      </c>
      <c r="F66" s="59" t="str">
        <f>DESPESAS!D$2</f>
        <v>UPA LIMOEIRO</v>
      </c>
      <c r="G66" s="23" t="str">
        <f>VLOOKUP(H66,FORNECEDOR!$A$1:$B$897,2,FALSE)</f>
        <v>05.199.870/0001-55</v>
      </c>
      <c r="H66" s="26" t="str">
        <f>CAZUL!E63</f>
        <v>MAXXI DISTRIBUIDORA DE MEDICAMENTOS HOSP.</v>
      </c>
      <c r="I66" s="10" t="str">
        <f>VLOOKUP(Z66,DESPESAS!A$1:D$2029,2,FALSE)</f>
        <v>02.01</v>
      </c>
      <c r="J66" s="10" t="str">
        <f>VLOOKUP(Z66,DESPESAS!A$1:D$2029,3,FALSE)</f>
        <v>MEDICAMENTOS</v>
      </c>
      <c r="K66" s="9">
        <f>CAZUL!F63</f>
        <v>0</v>
      </c>
      <c r="L66" s="56">
        <f>CAZUL!G63</f>
        <v>8330</v>
      </c>
      <c r="M66" s="9">
        <f>CAZUL!H63</f>
        <v>749520.10000000033</v>
      </c>
      <c r="N66" s="54" t="s">
        <v>992</v>
      </c>
      <c r="O66" s="55"/>
      <c r="Z66" s="24" t="str">
        <f>CAZUL!C63</f>
        <v>MEDICAMENTOS</v>
      </c>
    </row>
    <row r="67" spans="2:26" ht="27.6" x14ac:dyDescent="0.3">
      <c r="B67" s="62">
        <v>551598000105466</v>
      </c>
      <c r="C67" s="60" t="s">
        <v>993</v>
      </c>
      <c r="D67" s="34" t="str">
        <f>CAZUL!D64</f>
        <v>NF 9.779</v>
      </c>
      <c r="E67" s="14" t="str">
        <f>CAZUL!N64</f>
        <v>15/06/2021</v>
      </c>
      <c r="F67" s="59" t="str">
        <f>DESPESAS!D$2</f>
        <v>UPA LIMOEIRO</v>
      </c>
      <c r="G67" s="23" t="str">
        <f>VLOOKUP(H67,FORNECEDOR!$A$1:$B$897,2,FALSE)</f>
        <v>02.713.654/0001-98</v>
      </c>
      <c r="H67" s="26" t="str">
        <f>CAZUL!E64</f>
        <v xml:space="preserve">JOSE ANACLETO SOBRINHO </v>
      </c>
      <c r="I67" s="10" t="str">
        <f>VLOOKUP(Z67,DESPESAS!A$1:D$2029,2,FALSE)</f>
        <v>02.07</v>
      </c>
      <c r="J67" s="10" t="str">
        <f>VLOOKUP(Z67,DESPESAS!A$1:D$2029,3,FALSE)</f>
        <v>Materiais de Escritório</v>
      </c>
      <c r="K67" s="9">
        <f>CAZUL!F64</f>
        <v>0</v>
      </c>
      <c r="L67" s="56">
        <f>CAZUL!G64</f>
        <v>340</v>
      </c>
      <c r="M67" s="9">
        <f>CAZUL!H64</f>
        <v>749180.10000000033</v>
      </c>
      <c r="N67" s="54" t="s">
        <v>992</v>
      </c>
      <c r="O67" s="55"/>
      <c r="Z67" s="24" t="str">
        <f>CAZUL!C64</f>
        <v>Materiais de Escritório</v>
      </c>
    </row>
    <row r="68" spans="2:26" ht="27.6" x14ac:dyDescent="0.3">
      <c r="B68" s="62">
        <v>553515000015168</v>
      </c>
      <c r="C68" s="60" t="s">
        <v>993</v>
      </c>
      <c r="D68" s="34" t="str">
        <f>CAZUL!D65</f>
        <v>NF 2.186</v>
      </c>
      <c r="E68" s="14" t="str">
        <f>CAZUL!N65</f>
        <v>15/06/2021</v>
      </c>
      <c r="F68" s="59" t="str">
        <f>DESPESAS!D$2</f>
        <v>UPA LIMOEIRO</v>
      </c>
      <c r="G68" s="23" t="str">
        <f>VLOOKUP(H68,FORNECEDOR!$A$1:$B$897,2,FALSE)</f>
        <v>27.589.757/0001-19</v>
      </c>
      <c r="H68" s="26" t="str">
        <f>CAZUL!E65</f>
        <v>RX2 DISTRIBUIDORA DE MEDICAMENTOS E EQUIPAMENTOS H</v>
      </c>
      <c r="I68" s="10" t="str">
        <f>VLOOKUP(Z68,DESPESAS!A$1:D$2029,2,FALSE)</f>
        <v>02.01</v>
      </c>
      <c r="J68" s="10" t="str">
        <f>VLOOKUP(Z68,DESPESAS!A$1:D$2029,3,FALSE)</f>
        <v>MEDICAMENTOS</v>
      </c>
      <c r="K68" s="9">
        <f>CAZUL!F65</f>
        <v>0</v>
      </c>
      <c r="L68" s="56">
        <f>CAZUL!G65</f>
        <v>2608</v>
      </c>
      <c r="M68" s="9">
        <f>CAZUL!H65</f>
        <v>0</v>
      </c>
      <c r="N68" s="54" t="s">
        <v>992</v>
      </c>
      <c r="O68" s="55"/>
      <c r="Z68" s="24" t="str">
        <f>CAZUL!C65</f>
        <v>MEDICAMENTOS</v>
      </c>
    </row>
    <row r="69" spans="2:26" ht="27.6" x14ac:dyDescent="0.3">
      <c r="B69" s="62">
        <v>551024000017923</v>
      </c>
      <c r="C69" s="60" t="s">
        <v>993</v>
      </c>
      <c r="D69" s="34" t="str">
        <f>CAZUL!D66</f>
        <v>NF 17335</v>
      </c>
      <c r="E69" s="14" t="str">
        <f>CAZUL!N66</f>
        <v>15/06/2021</v>
      </c>
      <c r="F69" s="59" t="str">
        <f>DESPESAS!D$2</f>
        <v>UPA LIMOEIRO</v>
      </c>
      <c r="G69" s="23" t="str">
        <f>VLOOKUP(H69,FORNECEDOR!$A$1:$B$897,2,FALSE)</f>
        <v>00.463.305/0001-30</v>
      </c>
      <c r="H69" s="26" t="str">
        <f>CAZUL!E66</f>
        <v>ANGELINA ROSA GIOVANNETTI CALLOU</v>
      </c>
      <c r="I69" s="10" t="str">
        <f>VLOOKUP(Z69,DESPESAS!A$1:D$2029,2,FALSE)</f>
        <v>02.02</v>
      </c>
      <c r="J69" s="10" t="str">
        <f>VLOOKUP(Z69,DESPESAS!A$1:D$2029,3,FALSE)</f>
        <v>MATERIAIS DE CONSUMO</v>
      </c>
      <c r="K69" s="9">
        <f>CAZUL!F66</f>
        <v>0</v>
      </c>
      <c r="L69" s="56">
        <f>CAZUL!G66</f>
        <v>640.07000000000005</v>
      </c>
      <c r="M69" s="9">
        <f>CAZUL!H66</f>
        <v>745932.03000000038</v>
      </c>
      <c r="N69" s="54" t="s">
        <v>992</v>
      </c>
      <c r="O69" s="55"/>
      <c r="Z69" s="24" t="str">
        <f>CAZUL!C66</f>
        <v>MATERIAL HOSPITALAR</v>
      </c>
    </row>
    <row r="70" spans="2:26" ht="27.6" x14ac:dyDescent="0.3">
      <c r="B70" s="62">
        <v>551598000049083</v>
      </c>
      <c r="C70" s="60" t="s">
        <v>993</v>
      </c>
      <c r="D70" s="34" t="str">
        <f>CAZUL!D67</f>
        <v>Folha Comp: 05.2021</v>
      </c>
      <c r="E70" s="14" t="str">
        <f>CAZUL!N67</f>
        <v>15/06/2021</v>
      </c>
      <c r="F70" s="59" t="str">
        <f>DESPESAS!D$2</f>
        <v>UPA LIMOEIRO</v>
      </c>
      <c r="G70" s="23" t="str">
        <f>VLOOKUP(H70,FORNECEDOR!$A$1:$B$897,2,FALSE)</f>
        <v>057.469.593-16</v>
      </c>
      <c r="H70" s="26" t="str">
        <f>CAZUL!E67</f>
        <v>KLEVERSON PEREIRA LIMA</v>
      </c>
      <c r="I70" s="10" t="str">
        <f>VLOOKUP(Z70,DESPESAS!A$1:D$2029,2,FALSE)</f>
        <v>01.01</v>
      </c>
      <c r="J70" s="10" t="str">
        <f>VLOOKUP(Z70,DESPESAS!A$1:D$2029,3,FALSE)</f>
        <v>SALÁRIO</v>
      </c>
      <c r="K70" s="9">
        <f>CAZUL!F67</f>
        <v>0</v>
      </c>
      <c r="L70" s="56">
        <f>CAZUL!G67</f>
        <v>1289.68</v>
      </c>
      <c r="M70" s="9">
        <f>CAZUL!H67</f>
        <v>744642.35000000033</v>
      </c>
      <c r="N70" s="54" t="s">
        <v>992</v>
      </c>
      <c r="O70" s="55"/>
      <c r="Z70" s="24" t="str">
        <f>CAZUL!C67</f>
        <v>Salários</v>
      </c>
    </row>
    <row r="71" spans="2:26" ht="27.6" x14ac:dyDescent="0.3">
      <c r="B71" s="62">
        <v>551024000017923</v>
      </c>
      <c r="C71" s="60" t="s">
        <v>993</v>
      </c>
      <c r="D71" s="34" t="str">
        <f>CAZUL!D68</f>
        <v>NF 17335</v>
      </c>
      <c r="E71" s="14" t="str">
        <f>CAZUL!N68</f>
        <v>15/06/2021</v>
      </c>
      <c r="F71" s="59" t="str">
        <f>DESPESAS!D$2</f>
        <v>UPA LIMOEIRO</v>
      </c>
      <c r="G71" s="23" t="str">
        <f>VLOOKUP(H71,FORNECEDOR!$A$1:$B$897,2,FALSE)</f>
        <v>00.463.305/0001-30</v>
      </c>
      <c r="H71" s="26" t="str">
        <f>CAZUL!E68</f>
        <v>ANGELINA ROSA GIOVANNETTI CALLOU</v>
      </c>
      <c r="I71" s="10" t="str">
        <f>VLOOKUP(Z71,DESPESAS!A$1:D$2029,2,FALSE)</f>
        <v>02.02</v>
      </c>
      <c r="J71" s="10" t="str">
        <f>VLOOKUP(Z71,DESPESAS!A$1:D$2029,3,FALSE)</f>
        <v>MATERIAIS DE CONSUMO</v>
      </c>
      <c r="K71" s="9">
        <f>CAZUL!F68</f>
        <v>0</v>
      </c>
      <c r="L71" s="56">
        <f>CAZUL!G68</f>
        <v>9</v>
      </c>
      <c r="M71" s="9">
        <f>CAZUL!H68</f>
        <v>744633.35000000033</v>
      </c>
      <c r="N71" s="54" t="s">
        <v>992</v>
      </c>
      <c r="O71" s="55"/>
      <c r="Z71" s="24" t="str">
        <f>CAZUL!C68</f>
        <v>MATERIAL HOSPITALAR</v>
      </c>
    </row>
    <row r="72" spans="2:26" ht="27.6" x14ac:dyDescent="0.3">
      <c r="B72" s="62">
        <v>61602</v>
      </c>
      <c r="C72" s="60" t="s">
        <v>993</v>
      </c>
      <c r="D72" s="34" t="str">
        <f>CAZUL!D69</f>
        <v>NFS 11</v>
      </c>
      <c r="E72" s="14" t="str">
        <f>CAZUL!N69</f>
        <v>16/06/2021</v>
      </c>
      <c r="F72" s="59" t="str">
        <f>DESPESAS!D$2</f>
        <v>UPA LIMOEIRO</v>
      </c>
      <c r="G72" s="23" t="str">
        <f>VLOOKUP(H72,FORNECEDOR!$A$1:$B$897,2,FALSE)</f>
        <v>40.921.233/0001-41</v>
      </c>
      <c r="H72" s="26" t="str">
        <f>CAZUL!E69</f>
        <v>QTEC SERVIÇOES E REPRETAÇÕES LTDA</v>
      </c>
      <c r="I72" s="10" t="str">
        <f>VLOOKUP(Z72,DESPESAS!A$1:D$2029,2,FALSE)</f>
        <v>03.09</v>
      </c>
      <c r="J72" s="10" t="str">
        <f>VLOOKUP(Z72,DESPESAS!A$1:D$2029,3,FALSE)</f>
        <v>MANUTENÇÃO EQUIPAMENTOS EM GERAL</v>
      </c>
      <c r="K72" s="9">
        <f>CAZUL!F69</f>
        <v>0</v>
      </c>
      <c r="L72" s="56">
        <f>CAZUL!G69</f>
        <v>2500</v>
      </c>
      <c r="M72" s="9">
        <f>CAZUL!H69</f>
        <v>742133.35000000033</v>
      </c>
      <c r="N72" s="54" t="s">
        <v>992</v>
      </c>
      <c r="O72" s="55"/>
      <c r="Z72" s="24" t="str">
        <f>CAZUL!C69</f>
        <v>Manutenção de Equipamentos</v>
      </c>
    </row>
    <row r="73" spans="2:26" ht="27.6" x14ac:dyDescent="0.3">
      <c r="B73" s="62">
        <v>552912000057412</v>
      </c>
      <c r="C73" s="60" t="s">
        <v>993</v>
      </c>
      <c r="D73" s="34" t="str">
        <f>CAZUL!D70</f>
        <v>NF 121</v>
      </c>
      <c r="E73" s="14" t="str">
        <f>CAZUL!N70</f>
        <v>16/06/2021</v>
      </c>
      <c r="F73" s="59" t="str">
        <f>DESPESAS!D$2</f>
        <v>UPA LIMOEIRO</v>
      </c>
      <c r="G73" s="23" t="str">
        <f>VLOOKUP(H73,FORNECEDOR!$A$1:$B$897,2,FALSE)</f>
        <v>33.472974/0001-27</v>
      </c>
      <c r="H73" s="26" t="str">
        <f>CAZUL!E70</f>
        <v>AMPLAS DISTRIBUIDORA DE MEDICAMENTOS EIRELI</v>
      </c>
      <c r="I73" s="10" t="str">
        <f>VLOOKUP(Z73,DESPESAS!A$1:D$2029,2,FALSE)</f>
        <v>02.02</v>
      </c>
      <c r="J73" s="10" t="str">
        <f>VLOOKUP(Z73,DESPESAS!A$1:D$2029,3,FALSE)</f>
        <v>MATERIAIS DE CONSUMO</v>
      </c>
      <c r="K73" s="9">
        <f>CAZUL!F70</f>
        <v>0</v>
      </c>
      <c r="L73" s="56">
        <f>CAZUL!G70</f>
        <v>1195</v>
      </c>
      <c r="M73" s="9">
        <f>CAZUL!H70</f>
        <v>740938.35000000033</v>
      </c>
      <c r="N73" s="54" t="s">
        <v>992</v>
      </c>
      <c r="O73" s="55"/>
      <c r="Z73" s="24" t="str">
        <f>CAZUL!C70</f>
        <v>MATERIAL HOSPITALAR</v>
      </c>
    </row>
    <row r="74" spans="2:26" ht="27.6" x14ac:dyDescent="0.3">
      <c r="B74" s="62">
        <v>550239000008601</v>
      </c>
      <c r="C74" s="60" t="s">
        <v>993</v>
      </c>
      <c r="D74" s="34" t="str">
        <f>CAZUL!D71</f>
        <v>NF 9.171</v>
      </c>
      <c r="E74" s="14" t="str">
        <f>CAZUL!N71</f>
        <v>16/06/2021</v>
      </c>
      <c r="F74" s="59" t="str">
        <f>DESPESAS!D$2</f>
        <v>UPA LIMOEIRO</v>
      </c>
      <c r="G74" s="23" t="str">
        <f>VLOOKUP(H74,FORNECEDOR!$A$1:$B$897,2,FALSE)</f>
        <v>05.199.870/0001-55</v>
      </c>
      <c r="H74" s="26" t="str">
        <f>CAZUL!E71</f>
        <v>MAXXI DISTRIBUIDORA DE MEDICAMENTOS HOSP.</v>
      </c>
      <c r="I74" s="10" t="str">
        <f>VLOOKUP(Z74,DESPESAS!A$1:D$2029,2,FALSE)</f>
        <v>02.01</v>
      </c>
      <c r="J74" s="10" t="str">
        <f>VLOOKUP(Z74,DESPESAS!A$1:D$2029,3,FALSE)</f>
        <v>MEDICAMENTOS</v>
      </c>
      <c r="K74" s="9">
        <f>CAZUL!F71</f>
        <v>0</v>
      </c>
      <c r="L74" s="56">
        <f>CAZUL!G71</f>
        <v>2550</v>
      </c>
      <c r="M74" s="9">
        <f>CAZUL!H71</f>
        <v>738388.35000000033</v>
      </c>
      <c r="N74" s="54" t="s">
        <v>992</v>
      </c>
      <c r="O74" s="55"/>
      <c r="Z74" s="24" t="str">
        <f>CAZUL!C71</f>
        <v>MEDICAMENTOS</v>
      </c>
    </row>
    <row r="75" spans="2:26" ht="27.6" x14ac:dyDescent="0.3">
      <c r="B75" s="62">
        <v>551024000017923</v>
      </c>
      <c r="C75" s="60" t="s">
        <v>993</v>
      </c>
      <c r="D75" s="34" t="str">
        <f>CAZUL!D72</f>
        <v>NF 17375</v>
      </c>
      <c r="E75" s="14" t="str">
        <f>CAZUL!N72</f>
        <v>16/06/2021</v>
      </c>
      <c r="F75" s="59" t="str">
        <f>DESPESAS!D$2</f>
        <v>UPA LIMOEIRO</v>
      </c>
      <c r="G75" s="23" t="str">
        <f>VLOOKUP(H75,FORNECEDOR!$A$1:$B$897,2,FALSE)</f>
        <v>00.463.305/0001-30</v>
      </c>
      <c r="H75" s="26" t="str">
        <f>CAZUL!E72</f>
        <v>ANGELINA ROSA GIOVANNETTI CALLOU</v>
      </c>
      <c r="I75" s="10" t="str">
        <f>VLOOKUP(Z75,DESPESAS!A$1:D$2029,2,FALSE)</f>
        <v>02.02</v>
      </c>
      <c r="J75" s="10" t="str">
        <f>VLOOKUP(Z75,DESPESAS!A$1:D$2029,3,FALSE)</f>
        <v>MATERIAIS DE CONSUMO</v>
      </c>
      <c r="K75" s="9">
        <f>CAZUL!F72</f>
        <v>0</v>
      </c>
      <c r="L75" s="56">
        <f>CAZUL!G72</f>
        <v>1352</v>
      </c>
      <c r="M75" s="9">
        <f>CAZUL!H72</f>
        <v>737036.35000000033</v>
      </c>
      <c r="N75" s="54" t="s">
        <v>992</v>
      </c>
      <c r="O75" s="55"/>
      <c r="Z75" s="24" t="str">
        <f>CAZUL!C72</f>
        <v>MATERIAL HOSPITALAR</v>
      </c>
    </row>
    <row r="76" spans="2:26" ht="27.6" x14ac:dyDescent="0.3">
      <c r="B76" s="62">
        <v>554272000027972</v>
      </c>
      <c r="C76" s="60" t="s">
        <v>993</v>
      </c>
      <c r="D76" s="34" t="str">
        <f>CAZUL!D73</f>
        <v>NF 19.568</v>
      </c>
      <c r="E76" s="14" t="str">
        <f>CAZUL!N73</f>
        <v>16/06/2021</v>
      </c>
      <c r="F76" s="59" t="str">
        <f>DESPESAS!D$2</f>
        <v>UPA LIMOEIRO</v>
      </c>
      <c r="G76" s="23" t="str">
        <f>VLOOKUP(H76,FORNECEDOR!$A$1:$B$897,2,FALSE)</f>
        <v>28.530.912/0001-94</v>
      </c>
      <c r="H76" s="26" t="str">
        <f>CAZUL!E73</f>
        <v>HOSPMEDICA DISTRIBUIDORA DE MEDICAMENTOS LTDA</v>
      </c>
      <c r="I76" s="10" t="str">
        <f>VLOOKUP(Z76,DESPESAS!A$1:D$2029,2,FALSE)</f>
        <v>02.01</v>
      </c>
      <c r="J76" s="10" t="str">
        <f>VLOOKUP(Z76,DESPESAS!A$1:D$2029,3,FALSE)</f>
        <v>MEDICAMENTOS</v>
      </c>
      <c r="K76" s="9">
        <f>CAZUL!F73</f>
        <v>0</v>
      </c>
      <c r="L76" s="56">
        <f>CAZUL!G73</f>
        <v>3009.45</v>
      </c>
      <c r="M76" s="9">
        <f>CAZUL!H73</f>
        <v>734026.90000000037</v>
      </c>
      <c r="N76" s="54" t="s">
        <v>992</v>
      </c>
      <c r="O76" s="55"/>
      <c r="Z76" s="24" t="str">
        <f>CAZUL!C73</f>
        <v>MEDICAMENTOS</v>
      </c>
    </row>
    <row r="77" spans="2:26" ht="27.6" x14ac:dyDescent="0.3">
      <c r="B77" s="62">
        <v>550239000008601</v>
      </c>
      <c r="C77" s="60" t="s">
        <v>993</v>
      </c>
      <c r="D77" s="34" t="str">
        <f>CAZUL!D74</f>
        <v>NF 9.197</v>
      </c>
      <c r="E77" s="14" t="str">
        <f>CAZUL!N74</f>
        <v>16/06/2021</v>
      </c>
      <c r="F77" s="59" t="str">
        <f>DESPESAS!D$2</f>
        <v>UPA LIMOEIRO</v>
      </c>
      <c r="G77" s="23" t="str">
        <f>VLOOKUP(H77,FORNECEDOR!$A$1:$B$897,2,FALSE)</f>
        <v>05.199.870/0001-55</v>
      </c>
      <c r="H77" s="26" t="str">
        <f>CAZUL!E74</f>
        <v>MAXXI DISTRIBUIDORA DE MEDICAMENTOS HOSP.</v>
      </c>
      <c r="I77" s="10" t="str">
        <f>VLOOKUP(Z77,DESPESAS!A$1:D$2029,2,FALSE)</f>
        <v>02.01</v>
      </c>
      <c r="J77" s="10" t="str">
        <f>VLOOKUP(Z77,DESPESAS!A$1:D$2029,3,FALSE)</f>
        <v>MEDICAMENTOS</v>
      </c>
      <c r="K77" s="9">
        <f>CAZUL!F74</f>
        <v>0</v>
      </c>
      <c r="L77" s="56">
        <f>CAZUL!G74</f>
        <v>10213.200000000001</v>
      </c>
      <c r="M77" s="9">
        <f>CAZUL!H74</f>
        <v>723813.70000000042</v>
      </c>
      <c r="N77" s="54" t="s">
        <v>992</v>
      </c>
      <c r="O77" s="55"/>
      <c r="Z77" s="24" t="str">
        <f>CAZUL!C74</f>
        <v>MEDICAMENTOS</v>
      </c>
    </row>
    <row r="78" spans="2:26" ht="27.6" x14ac:dyDescent="0.3">
      <c r="B78" s="62">
        <v>61601</v>
      </c>
      <c r="C78" s="60" t="s">
        <v>993</v>
      </c>
      <c r="D78" s="34" t="str">
        <f>CAZUL!D75</f>
        <v>Devolução - NFS 1 QTEC</v>
      </c>
      <c r="E78" s="14" t="str">
        <f>CAZUL!N75</f>
        <v>16/06/2021</v>
      </c>
      <c r="F78" s="59" t="str">
        <f>DESPESAS!D$2</f>
        <v>UPA LIMOEIRO</v>
      </c>
      <c r="G78" s="23" t="str">
        <f>VLOOKUP(H78,FORNECEDOR!$A$1:$B$897,2,FALSE)</f>
        <v>40.921.233/0001-41</v>
      </c>
      <c r="H78" s="26" t="str">
        <f>CAZUL!E75</f>
        <v>QTEC SERVIÇOES E REPRETAÇÕES LTDA</v>
      </c>
      <c r="I78" s="10" t="str">
        <f>VLOOKUP(Z78,DESPESAS!A$1:D$2029,2,FALSE)</f>
        <v>03.32</v>
      </c>
      <c r="J78" s="10" t="str">
        <f>VLOOKUP(Z78,DESPESAS!A$1:D$2029,3,FALSE)</f>
        <v>DEVOLUÇÃO</v>
      </c>
      <c r="K78" s="9">
        <f>CAZUL!F75</f>
        <v>0</v>
      </c>
      <c r="L78" s="56">
        <f>CAZUL!G75</f>
        <v>15800</v>
      </c>
      <c r="M78" s="9">
        <f>CAZUL!H75</f>
        <v>0</v>
      </c>
      <c r="N78" s="54" t="s">
        <v>992</v>
      </c>
      <c r="O78" s="55"/>
      <c r="Z78" s="24" t="str">
        <f>CAZUL!C75</f>
        <v>devolução</v>
      </c>
    </row>
    <row r="79" spans="2:26" ht="27.6" x14ac:dyDescent="0.3">
      <c r="B79" s="62">
        <v>891671100026970</v>
      </c>
      <c r="C79" s="60" t="s">
        <v>993</v>
      </c>
      <c r="D79" s="34" t="str">
        <f>CAZUL!D76</f>
        <v>TARIFA BANCÁRIA</v>
      </c>
      <c r="E79" s="14" t="str">
        <f>CAZUL!N76</f>
        <v>16/06/2021</v>
      </c>
      <c r="F79" s="59" t="str">
        <f>DESPESAS!D$2</f>
        <v>UPA LIMOEIRO</v>
      </c>
      <c r="G79" s="23" t="str">
        <f>VLOOKUP(H79,FORNECEDOR!$A$1:$B$897,2,FALSE)</f>
        <v>00.000.000/1409-53</v>
      </c>
      <c r="H79" s="26" t="str">
        <f>CAZUL!E76</f>
        <v>BANCO DO BRASIL</v>
      </c>
      <c r="I79" s="10" t="str">
        <f>VLOOKUP(Z79,DESPESAS!A$1:D$2029,2,FALSE)</f>
        <v>04.07</v>
      </c>
      <c r="J79" s="10" t="str">
        <f>VLOOKUP(Z79,DESPESAS!A$1:D$2029,3,FALSE)</f>
        <v>TARIFAS BANCÁRIAS</v>
      </c>
      <c r="K79" s="9">
        <f>CAZUL!F76</f>
        <v>0</v>
      </c>
      <c r="L79" s="56">
        <f>CAZUL!G76</f>
        <v>10.45</v>
      </c>
      <c r="M79" s="9">
        <f>CAZUL!H76</f>
        <v>0</v>
      </c>
      <c r="N79" s="54" t="s">
        <v>992</v>
      </c>
      <c r="O79" s="55"/>
      <c r="Z79" s="24" t="str">
        <f>CAZUL!C76</f>
        <v>TARIFAS BANCÁRIAS</v>
      </c>
    </row>
    <row r="80" spans="2:26" ht="27.6" x14ac:dyDescent="0.3">
      <c r="B80" s="62">
        <v>891671100026971</v>
      </c>
      <c r="C80" s="60" t="s">
        <v>993</v>
      </c>
      <c r="D80" s="34" t="str">
        <f>CAZUL!D77</f>
        <v>TARIFA BANCÁRIA</v>
      </c>
      <c r="E80" s="14" t="str">
        <f>CAZUL!N77</f>
        <v>16/06/2021</v>
      </c>
      <c r="F80" s="59" t="str">
        <f>DESPESAS!D$2</f>
        <v>UPA LIMOEIRO</v>
      </c>
      <c r="G80" s="23" t="str">
        <f>VLOOKUP(H80,FORNECEDOR!$A$1:$B$897,2,FALSE)</f>
        <v>00.000.000/1409-53</v>
      </c>
      <c r="H80" s="26" t="str">
        <f>CAZUL!E77</f>
        <v>BANCO DO BRASIL</v>
      </c>
      <c r="I80" s="10" t="str">
        <f>VLOOKUP(Z80,DESPESAS!A$1:D$2029,2,FALSE)</f>
        <v>04.07</v>
      </c>
      <c r="J80" s="10" t="str">
        <f>VLOOKUP(Z80,DESPESAS!A$1:D$2029,3,FALSE)</f>
        <v>TARIFAS BANCÁRIAS</v>
      </c>
      <c r="K80" s="9">
        <f>CAZUL!F77</f>
        <v>0</v>
      </c>
      <c r="L80" s="56">
        <f>CAZUL!G77</f>
        <v>10.45</v>
      </c>
      <c r="M80" s="9">
        <f>CAZUL!H77</f>
        <v>707992.80000000051</v>
      </c>
      <c r="N80" s="54" t="s">
        <v>992</v>
      </c>
      <c r="O80" s="55"/>
      <c r="Z80" s="24" t="str">
        <f>CAZUL!C77</f>
        <v>TARIFAS BANCÁRIAS</v>
      </c>
    </row>
    <row r="81" spans="2:26" ht="27.6" x14ac:dyDescent="0.3">
      <c r="B81" s="62">
        <v>61705</v>
      </c>
      <c r="C81" s="60" t="s">
        <v>993</v>
      </c>
      <c r="D81" s="34" t="str">
        <f>CAZUL!D78</f>
        <v>NFS 87</v>
      </c>
      <c r="E81" s="14" t="str">
        <f>CAZUL!N78</f>
        <v>17/06/2021</v>
      </c>
      <c r="F81" s="59" t="str">
        <f>DESPESAS!D$2</f>
        <v>UPA LIMOEIRO</v>
      </c>
      <c r="G81" s="23" t="str">
        <f>VLOOKUP(H81,FORNECEDOR!$A$1:$B$897,2,FALSE)</f>
        <v>34.512.073/0001-84</v>
      </c>
      <c r="H81" s="26" t="str">
        <f>CAZUL!E78</f>
        <v>BRUNO DE GOES GERBASE</v>
      </c>
      <c r="I81" s="10" t="str">
        <f>VLOOKUP(Z81,DESPESAS!A$1:D$2029,2,FALSE)</f>
        <v>04.01</v>
      </c>
      <c r="J81" s="10" t="str">
        <f>VLOOKUP(Z81,DESPESAS!A$1:D$2029,3,FALSE)</f>
        <v xml:space="preserve">ASSESSORIA JURÍDICA </v>
      </c>
      <c r="K81" s="9">
        <f>CAZUL!F78</f>
        <v>0</v>
      </c>
      <c r="L81" s="56">
        <f>CAZUL!G78</f>
        <v>10000</v>
      </c>
      <c r="M81" s="9">
        <f>CAZUL!H78</f>
        <v>697992.80000000051</v>
      </c>
      <c r="N81" s="54" t="s">
        <v>992</v>
      </c>
      <c r="O81" s="55"/>
      <c r="Z81" s="24" t="str">
        <f>CAZUL!C78</f>
        <v>Honorários Advocatícios</v>
      </c>
    </row>
    <row r="82" spans="2:26" ht="27.6" x14ac:dyDescent="0.3">
      <c r="B82" s="62">
        <v>61702</v>
      </c>
      <c r="C82" s="60" t="s">
        <v>993</v>
      </c>
      <c r="D82" s="34" t="str">
        <f>CAZUL!D79</f>
        <v>Imposto IRRFPJ Comp: 05/2021 - Retenção NFS</v>
      </c>
      <c r="E82" s="14" t="str">
        <f>CAZUL!N79</f>
        <v>17/06/2021</v>
      </c>
      <c r="F82" s="59" t="str">
        <f>DESPESAS!D$2</f>
        <v>UPA LIMOEIRO</v>
      </c>
      <c r="G82" s="23" t="str">
        <f>VLOOKUP(H82,FORNECEDOR!$A$1:$B$897,2,FALSE)</f>
        <v>00.394.460/0058-87</v>
      </c>
      <c r="H82" s="26" t="str">
        <f>CAZUL!E79</f>
        <v>SECRETARIA DA RECEITA FEDERAL DO BRASIL</v>
      </c>
      <c r="I82" s="10" t="str">
        <f>VLOOKUP(Z82,DESPESAS!A$1:D$2029,2,FALSE)</f>
        <v>03.30</v>
      </c>
      <c r="J82" s="10" t="str">
        <f>VLOOKUP(Z82,DESPESAS!A$1:D$2029,3,FALSE)</f>
        <v>IR SOBRE PRESTAÇÃO DE SERVIÇOS</v>
      </c>
      <c r="K82" s="9">
        <f>CAZUL!F79</f>
        <v>0</v>
      </c>
      <c r="L82" s="56">
        <f>CAZUL!G79</f>
        <v>6975</v>
      </c>
      <c r="M82" s="9">
        <f>CAZUL!H79</f>
        <v>0</v>
      </c>
      <c r="N82" s="54" t="s">
        <v>992</v>
      </c>
      <c r="O82" s="55"/>
      <c r="Z82" s="24" t="str">
        <f>CAZUL!C79</f>
        <v>Retenção - Darf 1708 - IRRF</v>
      </c>
    </row>
    <row r="83" spans="2:26" ht="27.6" x14ac:dyDescent="0.3">
      <c r="B83" s="62">
        <v>61704</v>
      </c>
      <c r="C83" s="60" t="s">
        <v>993</v>
      </c>
      <c r="D83" s="34" t="str">
        <f>CAZUL!D80</f>
        <v>Imposto IRRF Folha Comp: 05/2021</v>
      </c>
      <c r="E83" s="14" t="str">
        <f>CAZUL!N80</f>
        <v>17/06/2021</v>
      </c>
      <c r="F83" s="59" t="str">
        <f>DESPESAS!D$2</f>
        <v>UPA LIMOEIRO</v>
      </c>
      <c r="G83" s="23" t="str">
        <f>VLOOKUP(H83,FORNECEDOR!$A$1:$B$897,2,FALSE)</f>
        <v>00.394.460/0058-87</v>
      </c>
      <c r="H83" s="26" t="str">
        <f>CAZUL!E80</f>
        <v>SECRETARIA DA RECEITA FEDERAL DO BRASIL</v>
      </c>
      <c r="I83" s="10" t="str">
        <f>VLOOKUP(Z83,DESPESAS!A$1:D$2029,2,FALSE)</f>
        <v>01.05</v>
      </c>
      <c r="J83" s="10" t="str">
        <f>VLOOKUP(Z83,DESPESAS!A$1:D$2029,3,FALSE)</f>
        <v>ENCARGOS</v>
      </c>
      <c r="K83" s="9">
        <f>CAZUL!F80</f>
        <v>0</v>
      </c>
      <c r="L83" s="56">
        <f>CAZUL!G80</f>
        <v>2201.7800000000002</v>
      </c>
      <c r="M83" s="9">
        <f>CAZUL!H80</f>
        <v>0</v>
      </c>
      <c r="N83" s="54" t="s">
        <v>992</v>
      </c>
      <c r="O83" s="55"/>
      <c r="Z83" s="24" t="str">
        <f>CAZUL!C80</f>
        <v>IRRF s/ Salários - DARF 0561</v>
      </c>
    </row>
    <row r="84" spans="2:26" ht="27.6" x14ac:dyDescent="0.3">
      <c r="B84" s="62">
        <v>61701</v>
      </c>
      <c r="C84" s="60" t="s">
        <v>993</v>
      </c>
      <c r="D84" s="34" t="str">
        <f>CAZUL!D81</f>
        <v>Imposto CSRF Comp: 05/2021 - Retenção NFS</v>
      </c>
      <c r="E84" s="14" t="str">
        <f>CAZUL!N81</f>
        <v>17/06/2021</v>
      </c>
      <c r="F84" s="59" t="str">
        <f>DESPESAS!D$2</f>
        <v>UPA LIMOEIRO</v>
      </c>
      <c r="G84" s="23" t="str">
        <f>VLOOKUP(H84,FORNECEDOR!$A$1:$B$897,2,FALSE)</f>
        <v>00.394.460/0058-87</v>
      </c>
      <c r="H84" s="26" t="str">
        <f>CAZUL!E81</f>
        <v>SECRETARIA DA RECEITA FEDERAL DO BRASIL</v>
      </c>
      <c r="I84" s="10" t="str">
        <f>VLOOKUP(Z84,DESPESAS!A$1:D$2029,2,FALSE)</f>
        <v>03.28</v>
      </c>
      <c r="J84" s="10" t="str">
        <f>VLOOKUP(Z84,DESPESAS!A$1:D$2029,3,FALSE)</f>
        <v>PIS/COFINS/CSLL</v>
      </c>
      <c r="K84" s="9">
        <f>CAZUL!F81</f>
        <v>0</v>
      </c>
      <c r="L84" s="56">
        <f>CAZUL!G81</f>
        <v>21622.5</v>
      </c>
      <c r="M84" s="9">
        <f>CAZUL!H81</f>
        <v>0</v>
      </c>
      <c r="N84" s="54" t="s">
        <v>992</v>
      </c>
      <c r="O84" s="55"/>
      <c r="Z84" s="24" t="str">
        <f>CAZUL!C81</f>
        <v>Retenção - Darf 5952 - PIS/COFINS/CSLL</v>
      </c>
    </row>
    <row r="85" spans="2:26" ht="27.6" x14ac:dyDescent="0.3">
      <c r="B85" s="62">
        <v>61703</v>
      </c>
      <c r="C85" s="60" t="s">
        <v>993</v>
      </c>
      <c r="D85" s="34" t="str">
        <f>CAZUL!D82</f>
        <v>Imposto INSS Folha Comp: 05/2021</v>
      </c>
      <c r="E85" s="14" t="str">
        <f>CAZUL!N82</f>
        <v>17/06/2021</v>
      </c>
      <c r="F85" s="59" t="str">
        <f>DESPESAS!D$2</f>
        <v>UPA LIMOEIRO</v>
      </c>
      <c r="G85" s="23">
        <f>VLOOKUP(H85,FORNECEDOR!$A$1:$B$897,2,FALSE)</f>
        <v>0</v>
      </c>
      <c r="H85" s="26" t="str">
        <f>CAZUL!E82</f>
        <v>GUIA DA PREVIDENCIA SOCIAL</v>
      </c>
      <c r="I85" s="10" t="str">
        <f>VLOOKUP(Z85,DESPESAS!A$1:D$2029,2,FALSE)</f>
        <v>01.05</v>
      </c>
      <c r="J85" s="10" t="str">
        <f>VLOOKUP(Z85,DESPESAS!A$1:D$2029,3,FALSE)</f>
        <v>ENCARGOS</v>
      </c>
      <c r="K85" s="9">
        <f>CAZUL!F82</f>
        <v>0</v>
      </c>
      <c r="L85" s="56">
        <f>CAZUL!G82</f>
        <v>66678.820000000007</v>
      </c>
      <c r="M85" s="9">
        <f>CAZUL!H82</f>
        <v>600514.70000000042</v>
      </c>
      <c r="N85" s="54" t="s">
        <v>992</v>
      </c>
      <c r="O85" s="55"/>
      <c r="Z85" s="24" t="str">
        <f>CAZUL!C82</f>
        <v>INSS sobre Salários - GPS</v>
      </c>
    </row>
    <row r="86" spans="2:26" ht="27.6" x14ac:dyDescent="0.3">
      <c r="B86" s="62">
        <v>551598000105466</v>
      </c>
      <c r="C86" s="60" t="s">
        <v>993</v>
      </c>
      <c r="D86" s="34" t="str">
        <f>CAZUL!D83</f>
        <v>NF 9.849</v>
      </c>
      <c r="E86" s="14" t="str">
        <f>CAZUL!N83</f>
        <v>17/06/2021</v>
      </c>
      <c r="F86" s="59" t="str">
        <f>DESPESAS!D$2</f>
        <v>UPA LIMOEIRO</v>
      </c>
      <c r="G86" s="23" t="str">
        <f>VLOOKUP(H86,FORNECEDOR!$A$1:$B$897,2,FALSE)</f>
        <v>02.713.654/0001-98</v>
      </c>
      <c r="H86" s="26" t="str">
        <f>CAZUL!E83</f>
        <v xml:space="preserve">JOSE ANACLETO SOBRINHO </v>
      </c>
      <c r="I86" s="10" t="str">
        <f>VLOOKUP(Z86,DESPESAS!A$1:D$2029,2,FALSE)</f>
        <v>02.07</v>
      </c>
      <c r="J86" s="10" t="str">
        <f>VLOOKUP(Z86,DESPESAS!A$1:D$2029,3,FALSE)</f>
        <v>Materiais de Escritório</v>
      </c>
      <c r="K86" s="9">
        <f>CAZUL!F83</f>
        <v>0</v>
      </c>
      <c r="L86" s="56">
        <f>CAZUL!G83</f>
        <v>1022.13</v>
      </c>
      <c r="M86" s="9">
        <f>CAZUL!H83</f>
        <v>599492.57000000041</v>
      </c>
      <c r="N86" s="54" t="s">
        <v>992</v>
      </c>
      <c r="O86" s="55"/>
      <c r="Z86" s="24" t="str">
        <f>CAZUL!C83</f>
        <v>Materiais de Escritório</v>
      </c>
    </row>
    <row r="87" spans="2:26" ht="27.6" x14ac:dyDescent="0.3">
      <c r="B87" s="62">
        <v>551369000045951</v>
      </c>
      <c r="C87" s="60" t="s">
        <v>993</v>
      </c>
      <c r="D87" s="34" t="str">
        <f>CAZUL!D84</f>
        <v>NF 52.134</v>
      </c>
      <c r="E87" s="14" t="str">
        <f>CAZUL!N84</f>
        <v>17/06/2021</v>
      </c>
      <c r="F87" s="59" t="str">
        <f>DESPESAS!D$2</f>
        <v>UPA LIMOEIRO</v>
      </c>
      <c r="G87" s="23" t="str">
        <f>VLOOKUP(H87,FORNECEDOR!$A$1:$B$897,2,FALSE)</f>
        <v>08.077.211/0001-34</v>
      </c>
      <c r="H87" s="26" t="str">
        <f>CAZUL!E84</f>
        <v>T S COMERCIAL DE MEDICAMENTOS E REPRESENTAÇÃO LTDA</v>
      </c>
      <c r="I87" s="10" t="str">
        <f>VLOOKUP(Z87,DESPESAS!A$1:D$2029,2,FALSE)</f>
        <v>02.02</v>
      </c>
      <c r="J87" s="10" t="str">
        <f>VLOOKUP(Z87,DESPESAS!A$1:D$2029,3,FALSE)</f>
        <v>MATERIAIS DE CONSUMO</v>
      </c>
      <c r="K87" s="9">
        <f>CAZUL!F84</f>
        <v>0</v>
      </c>
      <c r="L87" s="56">
        <f>CAZUL!G84</f>
        <v>2400</v>
      </c>
      <c r="M87" s="9">
        <f>CAZUL!H84</f>
        <v>0</v>
      </c>
      <c r="N87" s="54" t="s">
        <v>992</v>
      </c>
      <c r="O87" s="55"/>
      <c r="Z87" s="24" t="str">
        <f>CAZUL!C84</f>
        <v>MATERIAL HOSPITALAR</v>
      </c>
    </row>
    <row r="88" spans="2:26" ht="27.6" x14ac:dyDescent="0.3">
      <c r="B88" s="62">
        <v>551369000045951</v>
      </c>
      <c r="C88" s="60" t="s">
        <v>993</v>
      </c>
      <c r="D88" s="34" t="str">
        <f>CAZUL!D85</f>
        <v>NF 52.135</v>
      </c>
      <c r="E88" s="14" t="str">
        <f>CAZUL!N85</f>
        <v>17/06/2021</v>
      </c>
      <c r="F88" s="59" t="str">
        <f>DESPESAS!D$2</f>
        <v>UPA LIMOEIRO</v>
      </c>
      <c r="G88" s="23" t="str">
        <f>VLOOKUP(H88,FORNECEDOR!$A$1:$B$897,2,FALSE)</f>
        <v>08.077.211/0001-34</v>
      </c>
      <c r="H88" s="26" t="str">
        <f>CAZUL!E85</f>
        <v>T S COMERCIAL DE MEDICAMENTOS E REPRESENTAÇÃO LTDA</v>
      </c>
      <c r="I88" s="10" t="str">
        <f>VLOOKUP(Z88,DESPESAS!A$1:D$2029,2,FALSE)</f>
        <v>02.01</v>
      </c>
      <c r="J88" s="10" t="str">
        <f>VLOOKUP(Z88,DESPESAS!A$1:D$2029,3,FALSE)</f>
        <v>MEDICAMENTOS</v>
      </c>
      <c r="K88" s="9">
        <f>CAZUL!F85</f>
        <v>0</v>
      </c>
      <c r="L88" s="56">
        <f>CAZUL!G85</f>
        <v>1126</v>
      </c>
      <c r="M88" s="9">
        <f>CAZUL!H85</f>
        <v>595966.57000000041</v>
      </c>
      <c r="N88" s="54" t="s">
        <v>992</v>
      </c>
      <c r="O88" s="55"/>
      <c r="Z88" s="24" t="str">
        <f>CAZUL!C85</f>
        <v>MEDICAMENTOS</v>
      </c>
    </row>
    <row r="89" spans="2:26" ht="27.6" x14ac:dyDescent="0.3">
      <c r="B89" s="62">
        <v>550094000019740</v>
      </c>
      <c r="C89" s="60" t="s">
        <v>993</v>
      </c>
      <c r="D89" s="34" t="str">
        <f>CAZUL!D86</f>
        <v>NF 66.196</v>
      </c>
      <c r="E89" s="14" t="str">
        <f>CAZUL!N86</f>
        <v>17/06/2021</v>
      </c>
      <c r="F89" s="59" t="str">
        <f>DESPESAS!D$2</f>
        <v>UPA LIMOEIRO</v>
      </c>
      <c r="G89" s="23" t="str">
        <f>VLOOKUP(H89,FORNECEDOR!$A$1:$B$897,2,FALSE)</f>
        <v>41.389.750/0001-84</v>
      </c>
      <c r="H89" s="26" t="str">
        <f>CAZUL!E86</f>
        <v>REDFARMA - J LAERCIO SOUZA VASCONCELOS</v>
      </c>
      <c r="I89" s="10" t="str">
        <f>VLOOKUP(Z89,DESPESAS!A$1:D$2029,2,FALSE)</f>
        <v>02.02</v>
      </c>
      <c r="J89" s="10" t="str">
        <f>VLOOKUP(Z89,DESPESAS!A$1:D$2029,3,FALSE)</f>
        <v>MATERIAIS DE CONSUMO</v>
      </c>
      <c r="K89" s="9">
        <f>CAZUL!F86</f>
        <v>0</v>
      </c>
      <c r="L89" s="56">
        <f>CAZUL!G86</f>
        <v>572.9</v>
      </c>
      <c r="M89" s="9">
        <f>CAZUL!H86</f>
        <v>595393.67000000039</v>
      </c>
      <c r="N89" s="54" t="s">
        <v>992</v>
      </c>
      <c r="O89" s="55"/>
      <c r="Z89" s="24" t="str">
        <f>CAZUL!C86</f>
        <v>MATERIAL HOSPITALAR</v>
      </c>
    </row>
    <row r="90" spans="2:26" ht="27.6" x14ac:dyDescent="0.3">
      <c r="B90" s="62">
        <v>881681100024751</v>
      </c>
      <c r="C90" s="60" t="s">
        <v>993</v>
      </c>
      <c r="D90" s="34" t="str">
        <f>CAZUL!D87</f>
        <v>TARIFA BANCÁRIA</v>
      </c>
      <c r="E90" s="14" t="str">
        <f>CAZUL!N87</f>
        <v>17/06/2021</v>
      </c>
      <c r="F90" s="59" t="str">
        <f>DESPESAS!D$2</f>
        <v>UPA LIMOEIRO</v>
      </c>
      <c r="G90" s="23" t="str">
        <f>VLOOKUP(H90,FORNECEDOR!$A$1:$B$897,2,FALSE)</f>
        <v>00.000.000/1409-53</v>
      </c>
      <c r="H90" s="26" t="str">
        <f>CAZUL!E87</f>
        <v>BANCO DO BRASIL</v>
      </c>
      <c r="I90" s="10" t="str">
        <f>VLOOKUP(Z90,DESPESAS!A$1:D$2029,2,FALSE)</f>
        <v>04.07</v>
      </c>
      <c r="J90" s="10" t="str">
        <f>VLOOKUP(Z90,DESPESAS!A$1:D$2029,3,FALSE)</f>
        <v>TARIFAS BANCÁRIAS</v>
      </c>
      <c r="K90" s="9">
        <f>CAZUL!F87</f>
        <v>0</v>
      </c>
      <c r="L90" s="56">
        <f>CAZUL!G87</f>
        <v>10.45</v>
      </c>
      <c r="M90" s="9">
        <f>CAZUL!H87</f>
        <v>595383.22000000044</v>
      </c>
      <c r="N90" s="54" t="s">
        <v>992</v>
      </c>
      <c r="O90" s="55"/>
      <c r="Z90" s="24" t="str">
        <f>CAZUL!C87</f>
        <v>TARIFAS BANCÁRIAS</v>
      </c>
    </row>
    <row r="91" spans="2:26" ht="27.6" x14ac:dyDescent="0.3">
      <c r="B91" s="62">
        <v>61801</v>
      </c>
      <c r="C91" s="60" t="s">
        <v>993</v>
      </c>
      <c r="D91" s="34" t="str">
        <f>CAZUL!D88</f>
        <v>FATURA 19</v>
      </c>
      <c r="E91" s="14" t="str">
        <f>CAZUL!N88</f>
        <v>18/06/2021</v>
      </c>
      <c r="F91" s="59" t="str">
        <f>DESPESAS!D$2</f>
        <v>UPA LIMOEIRO</v>
      </c>
      <c r="G91" s="23" t="str">
        <f>VLOOKUP(H91,FORNECEDOR!$A$1:$B$897,2,FALSE)</f>
        <v>11.999.449/0001-21</v>
      </c>
      <c r="H91" s="26" t="str">
        <f>CAZUL!E88</f>
        <v>YURY DO PAREDÃO EMPREENDIMENTOS EIRELI</v>
      </c>
      <c r="I91" s="10" t="str">
        <f>VLOOKUP(Z91,DESPESAS!A$1:D$2029,2,FALSE)</f>
        <v>03.22</v>
      </c>
      <c r="J91" s="10" t="str">
        <f>VLOOKUP(Z91,DESPESAS!A$1:D$2029,3,FALSE)</f>
        <v>LOCAÇÃO DE EQUIPAMENTOS EM GERAL</v>
      </c>
      <c r="K91" s="9">
        <f>CAZUL!F88</f>
        <v>0</v>
      </c>
      <c r="L91" s="56">
        <f>CAZUL!G88</f>
        <v>5500</v>
      </c>
      <c r="M91" s="9">
        <f>CAZUL!H88</f>
        <v>0</v>
      </c>
      <c r="N91" s="54" t="s">
        <v>992</v>
      </c>
      <c r="O91" s="55"/>
      <c r="Z91" s="24" t="str">
        <f>CAZUL!C88</f>
        <v>Locação de Equipamentos</v>
      </c>
    </row>
    <row r="92" spans="2:26" ht="27.6" x14ac:dyDescent="0.3">
      <c r="B92" s="62">
        <v>550638000067549</v>
      </c>
      <c r="C92" s="60" t="s">
        <v>993</v>
      </c>
      <c r="D92" s="34" t="str">
        <f>CAZUL!D89</f>
        <v>NFS 356</v>
      </c>
      <c r="E92" s="14" t="str">
        <f>CAZUL!N89</f>
        <v>18/06/2021</v>
      </c>
      <c r="F92" s="59" t="str">
        <f>DESPESAS!D$2</f>
        <v>UPA LIMOEIRO</v>
      </c>
      <c r="G92" s="23" t="str">
        <f>VLOOKUP(H92,FORNECEDOR!$A$1:$B$897,2,FALSE)</f>
        <v>13.273.901/0001-07</v>
      </c>
      <c r="H92" s="26" t="str">
        <f>CAZUL!E89</f>
        <v>JH SAÚDE LTDA-ME</v>
      </c>
      <c r="I92" s="10" t="str">
        <f>VLOOKUP(Z92,DESPESAS!A$1:D$2029,2,FALSE)</f>
        <v>03.21</v>
      </c>
      <c r="J92" s="10" t="str">
        <f>VLOOKUP(Z92,DESPESAS!A$1:D$2029,3,FALSE)</f>
        <v>SERVIÇOS MÉDICOS</v>
      </c>
      <c r="K92" s="9">
        <f>CAZUL!F89</f>
        <v>0</v>
      </c>
      <c r="L92" s="56">
        <f>CAZUL!G89</f>
        <v>285950</v>
      </c>
      <c r="M92" s="9">
        <f>CAZUL!H89</f>
        <v>303933.22000000044</v>
      </c>
      <c r="N92" s="54" t="s">
        <v>992</v>
      </c>
      <c r="O92" s="55"/>
      <c r="Z92" s="24" t="str">
        <f>CAZUL!C89</f>
        <v>Serviço Médico</v>
      </c>
    </row>
    <row r="93" spans="2:26" ht="27.6" x14ac:dyDescent="0.3">
      <c r="B93" s="62">
        <v>9002</v>
      </c>
      <c r="C93" s="60" t="s">
        <v>993</v>
      </c>
      <c r="D93" s="34" t="str">
        <f>CAZUL!D90</f>
        <v>RESCISÃO</v>
      </c>
      <c r="E93" s="14" t="str">
        <f>CAZUL!N90</f>
        <v>18/06/2021</v>
      </c>
      <c r="F93" s="59" t="str">
        <f>DESPESAS!D$2</f>
        <v>UPA LIMOEIRO</v>
      </c>
      <c r="G93" s="23" t="str">
        <f>VLOOKUP(H93,FORNECEDOR!$A$1:$B$897,2,FALSE)</f>
        <v>070.638.583-78</v>
      </c>
      <c r="H93" s="26" t="str">
        <f>CAZUL!E90</f>
        <v>LARISSA BARROS SEVERO</v>
      </c>
      <c r="I93" s="10" t="str">
        <f>VLOOKUP(Z93,DESPESAS!A$1:D$2029,2,FALSE)</f>
        <v>01.03</v>
      </c>
      <c r="J93" s="10" t="str">
        <f>VLOOKUP(Z93,DESPESAS!A$1:D$2029,3,FALSE)</f>
        <v>RESCISÕES</v>
      </c>
      <c r="K93" s="9">
        <f>CAZUL!F90</f>
        <v>0</v>
      </c>
      <c r="L93" s="56">
        <f>CAZUL!G90</f>
        <v>3640.98</v>
      </c>
      <c r="M93" s="9">
        <f>CAZUL!H90</f>
        <v>0</v>
      </c>
      <c r="N93" s="54" t="s">
        <v>992</v>
      </c>
      <c r="O93" s="55"/>
      <c r="Z93" s="24" t="str">
        <f>CAZUL!C90</f>
        <v>RESCISÕES</v>
      </c>
    </row>
    <row r="94" spans="2:26" ht="27.6" x14ac:dyDescent="0.3">
      <c r="B94" s="62">
        <v>551369000045951</v>
      </c>
      <c r="C94" s="60" t="s">
        <v>993</v>
      </c>
      <c r="D94" s="34" t="str">
        <f>CAZUL!D91</f>
        <v>NF 52.172</v>
      </c>
      <c r="E94" s="14" t="str">
        <f>CAZUL!N91</f>
        <v>18/06/2021</v>
      </c>
      <c r="F94" s="59" t="str">
        <f>DESPESAS!D$2</f>
        <v>UPA LIMOEIRO</v>
      </c>
      <c r="G94" s="23" t="str">
        <f>VLOOKUP(H94,FORNECEDOR!$A$1:$B$897,2,FALSE)</f>
        <v>08.077.211/0001-34</v>
      </c>
      <c r="H94" s="26" t="str">
        <f>CAZUL!E91</f>
        <v>T S COMERCIAL DE MEDICAMENTOS E REPRESENTAÇÃO LTDA</v>
      </c>
      <c r="I94" s="10" t="str">
        <f>VLOOKUP(Z94,DESPESAS!A$1:D$2029,2,FALSE)</f>
        <v>02.02</v>
      </c>
      <c r="J94" s="10" t="str">
        <f>VLOOKUP(Z94,DESPESAS!A$1:D$2029,3,FALSE)</f>
        <v>MATERIAIS DE CONSUMO</v>
      </c>
      <c r="K94" s="9">
        <f>CAZUL!F91</f>
        <v>0</v>
      </c>
      <c r="L94" s="56">
        <f>CAZUL!G91</f>
        <v>1066.6600000000001</v>
      </c>
      <c r="M94" s="9">
        <f>CAZUL!H91</f>
        <v>0</v>
      </c>
      <c r="N94" s="54" t="s">
        <v>992</v>
      </c>
      <c r="O94" s="55"/>
      <c r="Z94" s="24" t="str">
        <f>CAZUL!C91</f>
        <v>MATERIAL HOSPITALAR</v>
      </c>
    </row>
    <row r="95" spans="2:26" ht="27.6" x14ac:dyDescent="0.3">
      <c r="B95" s="62">
        <v>871691100133818</v>
      </c>
      <c r="C95" s="60" t="s">
        <v>993</v>
      </c>
      <c r="D95" s="34" t="str">
        <f>CAZUL!D92</f>
        <v>TARIFA BANCÁRIA</v>
      </c>
      <c r="E95" s="14" t="str">
        <f>CAZUL!N92</f>
        <v>18/06/2021</v>
      </c>
      <c r="F95" s="59" t="str">
        <f>DESPESAS!D$2</f>
        <v>UPA LIMOEIRO</v>
      </c>
      <c r="G95" s="23" t="str">
        <f>VLOOKUP(H95,FORNECEDOR!$A$1:$B$897,2,FALSE)</f>
        <v>00.000.000/1409-53</v>
      </c>
      <c r="H95" s="26" t="str">
        <f>CAZUL!E92</f>
        <v>BANCO DO BRASIL</v>
      </c>
      <c r="I95" s="10" t="str">
        <f>VLOOKUP(Z95,DESPESAS!A$1:D$2029,2,FALSE)</f>
        <v>04.07</v>
      </c>
      <c r="J95" s="10" t="str">
        <f>VLOOKUP(Z95,DESPESAS!A$1:D$2029,3,FALSE)</f>
        <v>TARIFAS BANCÁRIAS</v>
      </c>
      <c r="K95" s="9">
        <f>CAZUL!F92</f>
        <v>0</v>
      </c>
      <c r="L95" s="56">
        <f>CAZUL!G92</f>
        <v>3.4</v>
      </c>
      <c r="M95" s="9">
        <f>CAZUL!H92</f>
        <v>0</v>
      </c>
      <c r="N95" s="54" t="s">
        <v>992</v>
      </c>
      <c r="O95" s="55"/>
      <c r="Z95" s="24" t="str">
        <f>CAZUL!C92</f>
        <v>TARIFAS BANCÁRIAS</v>
      </c>
    </row>
    <row r="96" spans="2:26" ht="27.6" x14ac:dyDescent="0.3">
      <c r="B96" s="62">
        <v>871691100006143</v>
      </c>
      <c r="C96" s="60" t="s">
        <v>993</v>
      </c>
      <c r="D96" s="34" t="str">
        <f>CAZUL!D93</f>
        <v>TARIFA BANCÁRIA</v>
      </c>
      <c r="E96" s="14" t="str">
        <f>CAZUL!N93</f>
        <v>18/06/2021</v>
      </c>
      <c r="F96" s="59" t="str">
        <f>DESPESAS!D$2</f>
        <v>UPA LIMOEIRO</v>
      </c>
      <c r="G96" s="23" t="str">
        <f>VLOOKUP(H96,FORNECEDOR!$A$1:$B$897,2,FALSE)</f>
        <v>00.000.000/1409-53</v>
      </c>
      <c r="H96" s="26" t="str">
        <f>CAZUL!E93</f>
        <v>BANCO DO BRASIL</v>
      </c>
      <c r="I96" s="10" t="str">
        <f>VLOOKUP(Z96,DESPESAS!A$1:D$2029,2,FALSE)</f>
        <v>04.07</v>
      </c>
      <c r="J96" s="10" t="str">
        <f>VLOOKUP(Z96,DESPESAS!A$1:D$2029,3,FALSE)</f>
        <v>TARIFAS BANCÁRIAS</v>
      </c>
      <c r="K96" s="9">
        <f>CAZUL!F93</f>
        <v>0</v>
      </c>
      <c r="L96" s="56">
        <f>CAZUL!G93</f>
        <v>10.45</v>
      </c>
      <c r="M96" s="9">
        <f>CAZUL!H93</f>
        <v>0</v>
      </c>
      <c r="N96" s="54" t="s">
        <v>992</v>
      </c>
      <c r="O96" s="55"/>
      <c r="Z96" s="24" t="str">
        <f>CAZUL!C93</f>
        <v>TARIFAS BANCÁRIAS</v>
      </c>
    </row>
    <row r="97" spans="2:26" ht="27.6" x14ac:dyDescent="0.3">
      <c r="B97" s="62">
        <v>871691100133819</v>
      </c>
      <c r="C97" s="60" t="s">
        <v>993</v>
      </c>
      <c r="D97" s="34" t="str">
        <f>CAZUL!D94</f>
        <v>TARIFA BANCÁRIA</v>
      </c>
      <c r="E97" s="14" t="str">
        <f>CAZUL!N94</f>
        <v>18/06/2021</v>
      </c>
      <c r="F97" s="59" t="str">
        <f>DESPESAS!D$2</f>
        <v>UPA LIMOEIRO</v>
      </c>
      <c r="G97" s="23" t="str">
        <f>VLOOKUP(H97,FORNECEDOR!$A$1:$B$897,2,FALSE)</f>
        <v>00.000.000/1409-53</v>
      </c>
      <c r="H97" s="26" t="str">
        <f>CAZUL!E94</f>
        <v>BANCO DO BRASIL</v>
      </c>
      <c r="I97" s="10" t="str">
        <f>VLOOKUP(Z97,DESPESAS!A$1:D$2029,2,FALSE)</f>
        <v>04.07</v>
      </c>
      <c r="J97" s="10" t="str">
        <f>VLOOKUP(Z97,DESPESAS!A$1:D$2029,3,FALSE)</f>
        <v>TARIFAS BANCÁRIAS</v>
      </c>
      <c r="K97" s="9">
        <f>CAZUL!F94</f>
        <v>0</v>
      </c>
      <c r="L97" s="56">
        <f>CAZUL!G94</f>
        <v>7.28</v>
      </c>
      <c r="M97" s="9">
        <f>CAZUL!H94</f>
        <v>0</v>
      </c>
      <c r="N97" s="54" t="s">
        <v>992</v>
      </c>
      <c r="O97" s="55"/>
      <c r="Z97" s="24" t="str">
        <f>CAZUL!C94</f>
        <v>TARIFAS BANCÁRIAS</v>
      </c>
    </row>
    <row r="98" spans="2:26" ht="27.6" x14ac:dyDescent="0.3">
      <c r="B98" s="62">
        <v>551523000051507</v>
      </c>
      <c r="C98" s="60" t="s">
        <v>993</v>
      </c>
      <c r="D98" s="34" t="str">
        <f>CAZUL!D95</f>
        <v>Devolução - NFS 1 QTEC</v>
      </c>
      <c r="E98" s="14" t="str">
        <f>CAZUL!N95</f>
        <v>18/06/2021</v>
      </c>
      <c r="F98" s="59" t="str">
        <f>DESPESAS!D$2</f>
        <v>UPA LIMOEIRO</v>
      </c>
      <c r="G98" s="23" t="str">
        <f>VLOOKUP(H98,FORNECEDOR!$A$1:$B$897,2,FALSE)</f>
        <v>12.955.134/0001-45</v>
      </c>
      <c r="H98" s="26" t="str">
        <f>CAZUL!E95</f>
        <v>INSTITUTO DIVA ALVES DO BRASIL</v>
      </c>
      <c r="I98" s="10" t="str">
        <f>VLOOKUP(Z98,DESPESAS!A$1:D$2029,2,FALSE)</f>
        <v>03.32</v>
      </c>
      <c r="J98" s="10" t="str">
        <f>VLOOKUP(Z98,DESPESAS!A$1:D$2029,3,FALSE)</f>
        <v>DEVOLUÇÃO</v>
      </c>
      <c r="K98" s="9">
        <f>CAZUL!F95</f>
        <v>0</v>
      </c>
      <c r="L98" s="56">
        <f>CAZUL!G95</f>
        <v>15800</v>
      </c>
      <c r="M98" s="9">
        <f>CAZUL!H95</f>
        <v>283404.45000000042</v>
      </c>
      <c r="N98" s="54" t="s">
        <v>992</v>
      </c>
      <c r="O98" s="55"/>
      <c r="Z98" s="24" t="str">
        <f>CAZUL!C95</f>
        <v>devolução</v>
      </c>
    </row>
    <row r="99" spans="2:26" ht="27.6" x14ac:dyDescent="0.3">
      <c r="B99" s="62">
        <v>551280000009296</v>
      </c>
      <c r="C99" s="60" t="s">
        <v>993</v>
      </c>
      <c r="D99" s="34" t="str">
        <f>CAZUL!D96</f>
        <v>NF 168</v>
      </c>
      <c r="E99" s="14" t="str">
        <f>CAZUL!N96</f>
        <v>21/06/2021</v>
      </c>
      <c r="F99" s="59" t="str">
        <f>DESPESAS!D$2</f>
        <v>UPA LIMOEIRO</v>
      </c>
      <c r="G99" s="23" t="str">
        <f>VLOOKUP(H99,FORNECEDOR!$A$1:$B$897,2,FALSE)</f>
        <v>26.411.797/0001-03</v>
      </c>
      <c r="H99" s="26" t="str">
        <f>CAZUL!E96</f>
        <v>MUNDIAL CARTUCHOS E INFORMATICA EIRELI</v>
      </c>
      <c r="I99" s="10" t="str">
        <f>VLOOKUP(Z99,DESPESAS!A$1:D$2029,2,FALSE)</f>
        <v>03.09</v>
      </c>
      <c r="J99" s="10" t="str">
        <f>VLOOKUP(Z99,DESPESAS!A$1:D$2029,3,FALSE)</f>
        <v>MANUTENÇÃO EQUIPAMENTOS EM GERAL</v>
      </c>
      <c r="K99" s="9">
        <f>CAZUL!F96</f>
        <v>0</v>
      </c>
      <c r="L99" s="56">
        <f>CAZUL!G96</f>
        <v>1351.01</v>
      </c>
      <c r="M99" s="9">
        <f>CAZUL!H96</f>
        <v>282053.44000000041</v>
      </c>
      <c r="N99" s="54" t="s">
        <v>992</v>
      </c>
      <c r="O99" s="55"/>
      <c r="Z99" s="24" t="str">
        <f>CAZUL!C96</f>
        <v>Manutenção de Equipamentos</v>
      </c>
    </row>
    <row r="100" spans="2:26" ht="27.6" x14ac:dyDescent="0.3">
      <c r="B100" s="62">
        <v>146111004</v>
      </c>
      <c r="C100" s="60" t="s">
        <v>993</v>
      </c>
      <c r="D100" s="34" t="str">
        <f>CAZUL!D97</f>
        <v>Receb. NF 1 QTEC</v>
      </c>
      <c r="E100" s="14" t="str">
        <f>CAZUL!N97</f>
        <v>21/06/2021</v>
      </c>
      <c r="F100" s="59" t="str">
        <f>DESPESAS!D$2</f>
        <v>UPA LIMOEIRO</v>
      </c>
      <c r="G100" s="23" t="str">
        <f>VLOOKUP(H100,FORNECEDOR!$A$1:$B$897,2,FALSE)</f>
        <v>40.921.233/0001-41</v>
      </c>
      <c r="H100" s="26" t="str">
        <f>CAZUL!E97</f>
        <v>QTEC SERVIÇOES E REPRETAÇÕES LTDA</v>
      </c>
      <c r="I100" s="10" t="str">
        <f>VLOOKUP(Z100,DESPESAS!A$1:D$2029,2,FALSE)</f>
        <v>03.43</v>
      </c>
      <c r="J100" s="10" t="str">
        <f>VLOOKUP(Z100,DESPESAS!A$1:D$2029,3,FALSE)</f>
        <v>Estorno de Pagamento</v>
      </c>
      <c r="K100" s="9">
        <f>CAZUL!F97</f>
        <v>15800</v>
      </c>
      <c r="L100" s="56">
        <f>CAZUL!G97</f>
        <v>0</v>
      </c>
      <c r="M100" s="9">
        <f>CAZUL!H97</f>
        <v>0</v>
      </c>
      <c r="N100" s="54" t="s">
        <v>992</v>
      </c>
      <c r="O100" s="55"/>
      <c r="Z100" s="24" t="str">
        <f>CAZUL!C97</f>
        <v>Estorno de Pagamento</v>
      </c>
    </row>
    <row r="101" spans="2:26" ht="27.6" x14ac:dyDescent="0.3">
      <c r="B101" s="62">
        <v>553515000106760</v>
      </c>
      <c r="C101" s="60" t="s">
        <v>993</v>
      </c>
      <c r="D101" s="34" t="str">
        <f>CAZUL!D98</f>
        <v>NFS 187.732</v>
      </c>
      <c r="E101" s="14" t="str">
        <f>CAZUL!N98</f>
        <v>22/06/2021</v>
      </c>
      <c r="F101" s="59" t="str">
        <f>DESPESAS!D$2</f>
        <v>UPA LIMOEIRO</v>
      </c>
      <c r="G101" s="23" t="str">
        <f>VLOOKUP(H101,FORNECEDOR!$A$1:$B$897,2,FALSE)</f>
        <v>01.722.296/0001-17</v>
      </c>
      <c r="H101" s="26" t="str">
        <f>CAZUL!E98</f>
        <v>PANORAMA COMERCIO DE PRODUTOS MEDICOS E FARMACEUTI</v>
      </c>
      <c r="I101" s="10" t="str">
        <f>VLOOKUP(Z101,DESPESAS!A$1:D$2029,2,FALSE)</f>
        <v>02.01</v>
      </c>
      <c r="J101" s="10" t="str">
        <f>VLOOKUP(Z101,DESPESAS!A$1:D$2029,3,FALSE)</f>
        <v>MEDICAMENTOS</v>
      </c>
      <c r="K101" s="9">
        <f>CAZUL!F98</f>
        <v>0</v>
      </c>
      <c r="L101" s="56">
        <f>CAZUL!G98</f>
        <v>9355.84</v>
      </c>
      <c r="M101" s="9">
        <f>CAZUL!H98</f>
        <v>0</v>
      </c>
      <c r="N101" s="54" t="s">
        <v>992</v>
      </c>
      <c r="O101" s="55"/>
      <c r="Z101" s="24" t="str">
        <f>CAZUL!C98</f>
        <v>MEDICAMENTOS</v>
      </c>
    </row>
    <row r="102" spans="2:26" ht="27.6" x14ac:dyDescent="0.3">
      <c r="B102" s="62">
        <v>553515000106760</v>
      </c>
      <c r="C102" s="60" t="s">
        <v>993</v>
      </c>
      <c r="D102" s="34" t="str">
        <f>CAZUL!D99</f>
        <v>NF 187.735</v>
      </c>
      <c r="E102" s="14" t="str">
        <f>CAZUL!N99</f>
        <v>22/06/2021</v>
      </c>
      <c r="F102" s="59" t="str">
        <f>DESPESAS!D$2</f>
        <v>UPA LIMOEIRO</v>
      </c>
      <c r="G102" s="23" t="str">
        <f>VLOOKUP(H102,FORNECEDOR!$A$1:$B$897,2,FALSE)</f>
        <v>01.722.296/0001-17</v>
      </c>
      <c r="H102" s="26" t="str">
        <f>CAZUL!E99</f>
        <v>PANORAMA COMERCIO DE PRODUTOS MEDICOS E FARMACEUTI</v>
      </c>
      <c r="I102" s="10" t="str">
        <f>VLOOKUP(Z102,DESPESAS!A$1:D$2029,2,FALSE)</f>
        <v>02.02</v>
      </c>
      <c r="J102" s="10" t="str">
        <f>VLOOKUP(Z102,DESPESAS!A$1:D$2029,3,FALSE)</f>
        <v>MATERIAIS DE CONSUMO</v>
      </c>
      <c r="K102" s="9">
        <f>CAZUL!F99</f>
        <v>0</v>
      </c>
      <c r="L102" s="56">
        <f>CAZUL!G99</f>
        <v>1755.2</v>
      </c>
      <c r="M102" s="9">
        <f>CAZUL!H99</f>
        <v>286742.40000000037</v>
      </c>
      <c r="N102" s="54" t="s">
        <v>992</v>
      </c>
      <c r="O102" s="55"/>
      <c r="Z102" s="24" t="str">
        <f>CAZUL!C99</f>
        <v>MATERIAL HOSPITALAR</v>
      </c>
    </row>
    <row r="103" spans="2:26" ht="27.6" x14ac:dyDescent="0.3">
      <c r="B103" s="62">
        <v>551024000017923</v>
      </c>
      <c r="C103" s="60" t="s">
        <v>993</v>
      </c>
      <c r="D103" s="34" t="str">
        <f>CAZUL!D100</f>
        <v>Receb. NF 17335</v>
      </c>
      <c r="E103" s="14" t="str">
        <f>CAZUL!N100</f>
        <v>22/06/2021</v>
      </c>
      <c r="F103" s="59" t="str">
        <f>DESPESAS!D$2</f>
        <v>UPA LIMOEIRO</v>
      </c>
      <c r="G103" s="23" t="str">
        <f>VLOOKUP(H103,FORNECEDOR!$A$1:$B$897,2,FALSE)</f>
        <v>00.463.305/0001-30</v>
      </c>
      <c r="H103" s="26" t="str">
        <f>CAZUL!E100</f>
        <v>ANGELINA ROSA GIOVANNETTI CALLOU</v>
      </c>
      <c r="I103" s="10" t="str">
        <f>VLOOKUP(Z103,DESPESAS!A$1:D$2029,2,FALSE)</f>
        <v>03.43</v>
      </c>
      <c r="J103" s="10" t="str">
        <f>VLOOKUP(Z103,DESPESAS!A$1:D$2029,3,FALSE)</f>
        <v>Estorno de Pagamento</v>
      </c>
      <c r="K103" s="9">
        <f>CAZUL!F100</f>
        <v>9</v>
      </c>
      <c r="L103" s="56">
        <f>CAZUL!G100</f>
        <v>0</v>
      </c>
      <c r="M103" s="9">
        <f>CAZUL!H100</f>
        <v>0</v>
      </c>
      <c r="N103" s="54" t="s">
        <v>992</v>
      </c>
      <c r="O103" s="55"/>
      <c r="Z103" s="24" t="str">
        <f>CAZUL!C100</f>
        <v>Estorno de Pagamento</v>
      </c>
    </row>
    <row r="104" spans="2:26" ht="27.6" x14ac:dyDescent="0.3">
      <c r="B104" s="62">
        <v>550094000019740</v>
      </c>
      <c r="C104" s="60" t="s">
        <v>993</v>
      </c>
      <c r="D104" s="34" t="str">
        <f>CAZUL!D101</f>
        <v>NF 66.424</v>
      </c>
      <c r="E104" s="14" t="str">
        <f>CAZUL!N101</f>
        <v>23/06/2021</v>
      </c>
      <c r="F104" s="59" t="str">
        <f>DESPESAS!D$2</f>
        <v>UPA LIMOEIRO</v>
      </c>
      <c r="G104" s="23" t="str">
        <f>VLOOKUP(H104,FORNECEDOR!$A$1:$B$897,2,FALSE)</f>
        <v>41.389.750/0001-84</v>
      </c>
      <c r="H104" s="26" t="str">
        <f>CAZUL!E101</f>
        <v>REDFARMA - J LAERCIO SOUZA VASCONCELOS</v>
      </c>
      <c r="I104" s="10" t="str">
        <f>VLOOKUP(Z104,DESPESAS!A$1:D$2029,2,FALSE)</f>
        <v>02.01</v>
      </c>
      <c r="J104" s="10" t="str">
        <f>VLOOKUP(Z104,DESPESAS!A$1:D$2029,3,FALSE)</f>
        <v>MEDICAMENTOS</v>
      </c>
      <c r="K104" s="9">
        <f>CAZUL!F101</f>
        <v>0</v>
      </c>
      <c r="L104" s="56">
        <f>CAZUL!G101</f>
        <v>223.23</v>
      </c>
      <c r="M104" s="9">
        <f>CAZUL!H101</f>
        <v>286528.17000000039</v>
      </c>
      <c r="N104" s="54" t="s">
        <v>992</v>
      </c>
      <c r="O104" s="55"/>
      <c r="Z104" s="24" t="str">
        <f>CAZUL!C101</f>
        <v>MEDICAMENTOS</v>
      </c>
    </row>
    <row r="105" spans="2:26" ht="27.6" x14ac:dyDescent="0.3">
      <c r="B105" s="62">
        <v>551369000045951</v>
      </c>
      <c r="C105" s="60" t="s">
        <v>993</v>
      </c>
      <c r="D105" s="34" t="str">
        <f>CAZUL!D102</f>
        <v>NF 52.266</v>
      </c>
      <c r="E105" s="14" t="str">
        <f>CAZUL!N102</f>
        <v>23/06/2021</v>
      </c>
      <c r="F105" s="59" t="str">
        <f>DESPESAS!D$2</f>
        <v>UPA LIMOEIRO</v>
      </c>
      <c r="G105" s="23" t="str">
        <f>VLOOKUP(H105,FORNECEDOR!$A$1:$B$897,2,FALSE)</f>
        <v>08.077.211/0001-34</v>
      </c>
      <c r="H105" s="26" t="str">
        <f>CAZUL!E102</f>
        <v>T S COMERCIAL DE MEDICAMENTOS E REPRESENTAÇÃO LTDA</v>
      </c>
      <c r="I105" s="10" t="str">
        <f>VLOOKUP(Z105,DESPESAS!A$1:D$2029,2,FALSE)</f>
        <v>02.01</v>
      </c>
      <c r="J105" s="10" t="str">
        <f>VLOOKUP(Z105,DESPESAS!A$1:D$2029,3,FALSE)</f>
        <v>MEDICAMENTOS</v>
      </c>
      <c r="K105" s="9">
        <f>CAZUL!F102</f>
        <v>0</v>
      </c>
      <c r="L105" s="56">
        <f>CAZUL!G102</f>
        <v>1261</v>
      </c>
      <c r="M105" s="9">
        <f>CAZUL!H102</f>
        <v>0</v>
      </c>
      <c r="N105" s="54" t="s">
        <v>992</v>
      </c>
      <c r="O105" s="55"/>
      <c r="Z105" s="24" t="str">
        <f>CAZUL!C102</f>
        <v>MEDICAMENTOS</v>
      </c>
    </row>
    <row r="106" spans="2:26" ht="27.6" x14ac:dyDescent="0.3">
      <c r="B106" s="62">
        <v>551523000066544</v>
      </c>
      <c r="C106" s="60" t="s">
        <v>993</v>
      </c>
      <c r="D106" s="34" t="str">
        <f>CAZUL!D103</f>
        <v>NFS 708</v>
      </c>
      <c r="E106" s="14" t="str">
        <f>CAZUL!N103</f>
        <v>24/06/2021</v>
      </c>
      <c r="F106" s="59" t="str">
        <f>DESPESAS!D$2</f>
        <v>UPA LIMOEIRO</v>
      </c>
      <c r="G106" s="23" t="str">
        <f>VLOOKUP(H106,FORNECEDOR!$A$1:$B$897,2,FALSE)</f>
        <v>03.357.628/0001-37</v>
      </c>
      <c r="H106" s="26" t="str">
        <f>CAZUL!E103</f>
        <v>CEDLAB - CENTRO DIAGNOSTICO LABORATORIAL DE UNIÃO</v>
      </c>
      <c r="I106" s="10" t="str">
        <f>VLOOKUP(Z106,DESPESAS!A$1:D$2029,2,FALSE)</f>
        <v>03.06</v>
      </c>
      <c r="J106" s="10" t="str">
        <f>VLOOKUP(Z106,DESPESAS!A$1:D$2029,3,FALSE)</f>
        <v>EXAMES LABORATORIAIS</v>
      </c>
      <c r="K106" s="9">
        <f>CAZUL!F103</f>
        <v>0</v>
      </c>
      <c r="L106" s="56">
        <f>CAZUL!G103</f>
        <v>40596.5</v>
      </c>
      <c r="M106" s="9">
        <f>CAZUL!H103</f>
        <v>244670.67000000039</v>
      </c>
      <c r="N106" s="54" t="s">
        <v>992</v>
      </c>
      <c r="O106" s="55"/>
      <c r="Z106" s="24" t="str">
        <f>CAZUL!C103</f>
        <v>Exames Médicos</v>
      </c>
    </row>
    <row r="107" spans="2:26" ht="27.6" x14ac:dyDescent="0.3">
      <c r="B107" s="62">
        <v>62406</v>
      </c>
      <c r="C107" s="60" t="s">
        <v>993</v>
      </c>
      <c r="D107" s="34" t="str">
        <f>CAZUL!D104</f>
        <v>NFS 314</v>
      </c>
      <c r="E107" s="14" t="str">
        <f>CAZUL!N104</f>
        <v>24/06/2021</v>
      </c>
      <c r="F107" s="59" t="str">
        <f>DESPESAS!D$2</f>
        <v>UPA LIMOEIRO</v>
      </c>
      <c r="G107" s="23" t="str">
        <f>VLOOKUP(H107,FORNECEDOR!$A$1:$B$897,2,FALSE)</f>
        <v>18.630.064/0001-31</v>
      </c>
      <c r="H107" s="26" t="str">
        <f>CAZUL!E104</f>
        <v>HSR MANUTENÇÃO CONSULTORIA ALUGUEL E LIMPEZA EIREL</v>
      </c>
      <c r="I107" s="10" t="str">
        <f>VLOOKUP(Z107,DESPESAS!A$1:D$2029,2,FALSE)</f>
        <v>03.11</v>
      </c>
      <c r="J107" s="10" t="str">
        <f>VLOOKUP(Z107,DESPESAS!A$1:D$2029,3,FALSE)</f>
        <v>MANUTENÇÃO PREVENTIVA E CORRETIVA (ENGENHARIA CLÍNICA)</v>
      </c>
      <c r="K107" s="9">
        <f>CAZUL!F104</f>
        <v>0</v>
      </c>
      <c r="L107" s="56">
        <f>CAZUL!G104</f>
        <v>18500</v>
      </c>
      <c r="M107" s="9">
        <f>CAZUL!H104</f>
        <v>0</v>
      </c>
      <c r="N107" s="54" t="s">
        <v>992</v>
      </c>
      <c r="O107" s="55"/>
      <c r="Z107" s="24" t="str">
        <f>CAZUL!C104</f>
        <v>Engenharia Clinica</v>
      </c>
    </row>
    <row r="108" spans="2:26" ht="27.6" x14ac:dyDescent="0.3">
      <c r="B108" s="62">
        <v>62403</v>
      </c>
      <c r="C108" s="60" t="s">
        <v>993</v>
      </c>
      <c r="D108" s="34" t="str">
        <f>CAZUL!D105</f>
        <v>NFS 7</v>
      </c>
      <c r="E108" s="14" t="str">
        <f>CAZUL!N105</f>
        <v>24/06/2021</v>
      </c>
      <c r="F108" s="59" t="str">
        <f>DESPESAS!D$2</f>
        <v>UPA LIMOEIRO</v>
      </c>
      <c r="G108" s="23" t="str">
        <f>VLOOKUP(H108,FORNECEDOR!$A$1:$B$897,2,FALSE)</f>
        <v>34.732.067/0001-32</v>
      </c>
      <c r="H108" s="26" t="str">
        <f>CAZUL!E105</f>
        <v>SOMED-SERVIÇOS DE APOIO E ASS. A PACIENTES-EIRELI</v>
      </c>
      <c r="I108" s="10" t="str">
        <f>VLOOKUP(Z108,DESPESAS!A$1:D$2029,2,FALSE)</f>
        <v>03.25</v>
      </c>
      <c r="J108" s="10" t="str">
        <f>VLOOKUP(Z108,DESPESAS!A$1:D$2029,3,FALSE)</f>
        <v>TRANSPOTE AVANÇADO - AMBULÂNCIA</v>
      </c>
      <c r="K108" s="9">
        <f>CAZUL!F105</f>
        <v>0</v>
      </c>
      <c r="L108" s="56">
        <f>CAZUL!G105</f>
        <v>21560</v>
      </c>
      <c r="M108" s="9">
        <f>CAZUL!H105</f>
        <v>0</v>
      </c>
      <c r="N108" s="54" t="s">
        <v>992</v>
      </c>
      <c r="O108" s="55"/>
      <c r="Z108" s="24" t="str">
        <f>CAZUL!C105</f>
        <v>LOCAÇÃO AMBULANCIA</v>
      </c>
    </row>
    <row r="109" spans="2:26" ht="27.6" x14ac:dyDescent="0.3">
      <c r="B109" s="62">
        <v>62405</v>
      </c>
      <c r="C109" s="60" t="s">
        <v>993</v>
      </c>
      <c r="D109" s="34" t="str">
        <f>CAZUL!D106</f>
        <v>FATURA 264</v>
      </c>
      <c r="E109" s="14" t="str">
        <f>CAZUL!N106</f>
        <v>24/06/2021</v>
      </c>
      <c r="F109" s="59" t="str">
        <f>DESPESAS!D$2</f>
        <v>UPA LIMOEIRO</v>
      </c>
      <c r="G109" s="23" t="str">
        <f>VLOOKUP(H109,FORNECEDOR!$A$1:$B$897,2,FALSE)</f>
        <v>01.476.404/0001-19</v>
      </c>
      <c r="H109" s="26" t="str">
        <f>CAZUL!E106</f>
        <v>TSI LOCACOES LTDA</v>
      </c>
      <c r="I109" s="10" t="str">
        <f>VLOOKUP(Z109,DESPESAS!A$1:D$2029,2,FALSE)</f>
        <v>03.23</v>
      </c>
      <c r="J109" s="10" t="str">
        <f>VLOOKUP(Z109,DESPESAS!A$1:D$2029,3,FALSE)</f>
        <v>LOCAÇÃO DE EQUIPAMENTOS DE INFORMÁTICA</v>
      </c>
      <c r="K109" s="9">
        <f>CAZUL!F106</f>
        <v>0</v>
      </c>
      <c r="L109" s="56">
        <f>CAZUL!G106</f>
        <v>2120</v>
      </c>
      <c r="M109" s="9">
        <f>CAZUL!H106</f>
        <v>202490.67000000039</v>
      </c>
      <c r="N109" s="54" t="s">
        <v>992</v>
      </c>
      <c r="O109" s="55"/>
      <c r="Z109" s="24" t="str">
        <f>CAZUL!C106</f>
        <v>Locação de Equipamentos de Informática</v>
      </c>
    </row>
    <row r="110" spans="2:26" ht="27.6" x14ac:dyDescent="0.3">
      <c r="B110" s="62">
        <v>62404</v>
      </c>
      <c r="C110" s="60" t="s">
        <v>993</v>
      </c>
      <c r="D110" s="34" t="str">
        <f>CAZUL!D107</f>
        <v>FATURA 05.2021</v>
      </c>
      <c r="E110" s="14" t="str">
        <f>CAZUL!N107</f>
        <v>24/06/2021</v>
      </c>
      <c r="F110" s="59" t="str">
        <f>DESPESAS!D$2</f>
        <v>UPA LIMOEIRO</v>
      </c>
      <c r="G110" s="23" t="str">
        <f>VLOOKUP(H110,FORNECEDOR!$A$1:$B$897,2,FALSE)</f>
        <v>07.047.251/0001-70</v>
      </c>
      <c r="H110" s="26" t="str">
        <f>CAZUL!E107</f>
        <v>COMPANHIA ENERGÉTICA DO CEARÁ</v>
      </c>
      <c r="I110" s="10" t="str">
        <f>VLOOKUP(Z110,DESPESAS!A$1:D$2029,2,FALSE)</f>
        <v>03.18</v>
      </c>
      <c r="J110" s="10" t="str">
        <f>VLOOKUP(Z110,DESPESAS!A$1:D$2029,3,FALSE)</f>
        <v>ENERGIA ELÉTRICA</v>
      </c>
      <c r="K110" s="9">
        <f>CAZUL!F107</f>
        <v>0</v>
      </c>
      <c r="L110" s="56">
        <f>CAZUL!G107</f>
        <v>13788.52</v>
      </c>
      <c r="M110" s="9">
        <f>CAZUL!H107</f>
        <v>188702.1500000004</v>
      </c>
      <c r="N110" s="54" t="s">
        <v>992</v>
      </c>
      <c r="O110" s="55"/>
      <c r="Z110" s="24" t="str">
        <f>CAZUL!C107</f>
        <v>Energia Elétrica</v>
      </c>
    </row>
    <row r="111" spans="2:26" ht="27.6" x14ac:dyDescent="0.3">
      <c r="B111" s="62">
        <v>553515000015168</v>
      </c>
      <c r="C111" s="60" t="s">
        <v>993</v>
      </c>
      <c r="D111" s="34" t="str">
        <f>CAZUL!D108</f>
        <v>NF 2.286</v>
      </c>
      <c r="E111" s="14" t="str">
        <f>CAZUL!N108</f>
        <v>24/06/2021</v>
      </c>
      <c r="F111" s="59" t="str">
        <f>DESPESAS!D$2</f>
        <v>UPA LIMOEIRO</v>
      </c>
      <c r="G111" s="23" t="str">
        <f>VLOOKUP(H111,FORNECEDOR!$A$1:$B$897,2,FALSE)</f>
        <v>27.589.757/0001-19</v>
      </c>
      <c r="H111" s="26" t="str">
        <f>CAZUL!E108</f>
        <v>RX2 DISTRIBUIDORA DE MEDICAMENTOS E EQUIPAMENTOS H</v>
      </c>
      <c r="I111" s="10" t="str">
        <f>VLOOKUP(Z111,DESPESAS!A$1:D$2029,2,FALSE)</f>
        <v>02.02</v>
      </c>
      <c r="J111" s="10" t="str">
        <f>VLOOKUP(Z111,DESPESAS!A$1:D$2029,3,FALSE)</f>
        <v>MATERIAIS DE CONSUMO</v>
      </c>
      <c r="K111" s="9">
        <f>CAZUL!F108</f>
        <v>0</v>
      </c>
      <c r="L111" s="56">
        <f>CAZUL!G108</f>
        <v>1445.64</v>
      </c>
      <c r="M111" s="9">
        <f>CAZUL!H108</f>
        <v>187256.51000000039</v>
      </c>
      <c r="N111" s="54" t="s">
        <v>992</v>
      </c>
      <c r="O111" s="55"/>
      <c r="Z111" s="24" t="str">
        <f>CAZUL!C108</f>
        <v>MATERIAL HOSPITALAR</v>
      </c>
    </row>
    <row r="112" spans="2:26" ht="27.6" x14ac:dyDescent="0.3">
      <c r="B112" s="62">
        <v>553515000015168</v>
      </c>
      <c r="C112" s="60" t="s">
        <v>993</v>
      </c>
      <c r="D112" s="34" t="str">
        <f>CAZUL!D109</f>
        <v>NF 2.331</v>
      </c>
      <c r="E112" s="14" t="str">
        <f>CAZUL!N109</f>
        <v>24/06/2021</v>
      </c>
      <c r="F112" s="59" t="str">
        <f>DESPESAS!D$2</f>
        <v>UPA LIMOEIRO</v>
      </c>
      <c r="G112" s="23" t="str">
        <f>VLOOKUP(H112,FORNECEDOR!$A$1:$B$897,2,FALSE)</f>
        <v>27.589.757/0001-19</v>
      </c>
      <c r="H112" s="26" t="str">
        <f>CAZUL!E109</f>
        <v>RX2 DISTRIBUIDORA DE MEDICAMENTOS E EQUIPAMENTOS H</v>
      </c>
      <c r="I112" s="10" t="str">
        <f>VLOOKUP(Z112,DESPESAS!A$1:D$2029,2,FALSE)</f>
        <v>02.02</v>
      </c>
      <c r="J112" s="10" t="str">
        <f>VLOOKUP(Z112,DESPESAS!A$1:D$2029,3,FALSE)</f>
        <v>MATERIAIS DE CONSUMO</v>
      </c>
      <c r="K112" s="9">
        <f>CAZUL!F109</f>
        <v>0</v>
      </c>
      <c r="L112" s="56">
        <f>CAZUL!G109</f>
        <v>1565.5</v>
      </c>
      <c r="M112" s="9">
        <f>CAZUL!H109</f>
        <v>185691.01000000039</v>
      </c>
      <c r="N112" s="54" t="s">
        <v>992</v>
      </c>
      <c r="O112" s="55"/>
      <c r="Z112" s="24" t="str">
        <f>CAZUL!C109</f>
        <v>MATERIAL HOSPITALAR</v>
      </c>
    </row>
    <row r="113" spans="2:26" ht="27.6" x14ac:dyDescent="0.3">
      <c r="B113" s="62">
        <v>553515000015168</v>
      </c>
      <c r="C113" s="60" t="s">
        <v>993</v>
      </c>
      <c r="D113" s="34" t="str">
        <f>CAZUL!D110</f>
        <v>NF 2.345</v>
      </c>
      <c r="E113" s="14" t="str">
        <f>CAZUL!N110</f>
        <v>24/06/2021</v>
      </c>
      <c r="F113" s="59" t="str">
        <f>DESPESAS!D$2</f>
        <v>UPA LIMOEIRO</v>
      </c>
      <c r="G113" s="23" t="str">
        <f>VLOOKUP(H113,FORNECEDOR!$A$1:$B$897,2,FALSE)</f>
        <v>27.589.757/0001-19</v>
      </c>
      <c r="H113" s="26" t="str">
        <f>CAZUL!E110</f>
        <v>RX2 DISTRIBUIDORA DE MEDICAMENTOS E EQUIPAMENTOS H</v>
      </c>
      <c r="I113" s="10" t="str">
        <f>VLOOKUP(Z113,DESPESAS!A$1:D$2029,2,FALSE)</f>
        <v>02.01</v>
      </c>
      <c r="J113" s="10" t="str">
        <f>VLOOKUP(Z113,DESPESAS!A$1:D$2029,3,FALSE)</f>
        <v>MEDICAMENTOS</v>
      </c>
      <c r="K113" s="9">
        <f>CAZUL!F110</f>
        <v>0</v>
      </c>
      <c r="L113" s="56">
        <f>CAZUL!G110</f>
        <v>2300</v>
      </c>
      <c r="M113" s="9">
        <f>CAZUL!H110</f>
        <v>183391.01000000039</v>
      </c>
      <c r="N113" s="54" t="s">
        <v>992</v>
      </c>
      <c r="O113" s="55"/>
      <c r="Z113" s="24" t="str">
        <f>CAZUL!C110</f>
        <v>MEDICAMENTOS</v>
      </c>
    </row>
    <row r="114" spans="2:26" ht="27.6" x14ac:dyDescent="0.3">
      <c r="B114" s="62">
        <v>62402</v>
      </c>
      <c r="C114" s="60" t="s">
        <v>993</v>
      </c>
      <c r="D114" s="34" t="str">
        <f>CAZUL!D111</f>
        <v>RESCISÃO</v>
      </c>
      <c r="E114" s="14" t="str">
        <f>CAZUL!N111</f>
        <v>24/06/2021</v>
      </c>
      <c r="F114" s="59" t="str">
        <f>DESPESAS!D$2</f>
        <v>UPA LIMOEIRO</v>
      </c>
      <c r="G114" s="23" t="str">
        <f>VLOOKUP(H114,FORNECEDOR!$A$1:$B$897,2,FALSE)</f>
        <v>070.547.323-67</v>
      </c>
      <c r="H114" s="26" t="str">
        <f>CAZUL!E111</f>
        <v>KILVIA KELLY DA SILVA ALVES</v>
      </c>
      <c r="I114" s="10" t="str">
        <f>VLOOKUP(Z114,DESPESAS!A$1:D$2029,2,FALSE)</f>
        <v>01.03</v>
      </c>
      <c r="J114" s="10" t="str">
        <f>VLOOKUP(Z114,DESPESAS!A$1:D$2029,3,FALSE)</f>
        <v>RESCISÕES</v>
      </c>
      <c r="K114" s="9">
        <f>CAZUL!F111</f>
        <v>0</v>
      </c>
      <c r="L114" s="56">
        <f>CAZUL!G111</f>
        <v>1107.21</v>
      </c>
      <c r="M114" s="9">
        <f>CAZUL!H111</f>
        <v>0</v>
      </c>
      <c r="N114" s="54" t="s">
        <v>992</v>
      </c>
      <c r="O114" s="55"/>
      <c r="Z114" s="24" t="str">
        <f>CAZUL!C111</f>
        <v>RESCISÕES</v>
      </c>
    </row>
    <row r="115" spans="2:26" ht="27.6" x14ac:dyDescent="0.3">
      <c r="B115" s="62">
        <v>62401</v>
      </c>
      <c r="C115" s="60" t="s">
        <v>993</v>
      </c>
      <c r="D115" s="34" t="str">
        <f>CAZUL!D112</f>
        <v>FGTS RESCISÓRIO</v>
      </c>
      <c r="E115" s="14" t="str">
        <f>CAZUL!N112</f>
        <v>24/06/2021</v>
      </c>
      <c r="F115" s="59" t="str">
        <f>DESPESAS!D$2</f>
        <v>UPA LIMOEIRO</v>
      </c>
      <c r="G115" s="23">
        <f>VLOOKUP(H115,FORNECEDOR!$A$1:$B$897,2,FALSE)</f>
        <v>360305000104</v>
      </c>
      <c r="H115" s="26" t="str">
        <f>CAZUL!E112</f>
        <v xml:space="preserve">GUIA DE RECOLHIMENTO RESCISÓRIO DO FGTS </v>
      </c>
      <c r="I115" s="10" t="str">
        <f>VLOOKUP(Z115,DESPESAS!A$1:D$2029,2,FALSE)</f>
        <v>01.05</v>
      </c>
      <c r="J115" s="10" t="str">
        <f>VLOOKUP(Z115,DESPESAS!A$1:D$2029,3,FALSE)</f>
        <v>ENCARGOS</v>
      </c>
      <c r="K115" s="9">
        <f>CAZUL!F112</f>
        <v>0</v>
      </c>
      <c r="L115" s="56">
        <f>CAZUL!G112</f>
        <v>81.42</v>
      </c>
      <c r="M115" s="9">
        <f>CAZUL!H112</f>
        <v>182202.38000000038</v>
      </c>
      <c r="N115" s="54" t="s">
        <v>992</v>
      </c>
      <c r="O115" s="55"/>
      <c r="Z115" s="24" t="str">
        <f>CAZUL!C112</f>
        <v>GRRF - FGTS RESCISÓRIO</v>
      </c>
    </row>
    <row r="116" spans="2:26" ht="27.6" x14ac:dyDescent="0.3">
      <c r="B116" s="62">
        <v>551598000105466</v>
      </c>
      <c r="C116" s="60" t="s">
        <v>993</v>
      </c>
      <c r="D116" s="34" t="str">
        <f>CAZUL!D113</f>
        <v>NF 10.059</v>
      </c>
      <c r="E116" s="14" t="str">
        <f>CAZUL!N113</f>
        <v>24/06/2021</v>
      </c>
      <c r="F116" s="59" t="str">
        <f>DESPESAS!D$2</f>
        <v>UPA LIMOEIRO</v>
      </c>
      <c r="G116" s="23" t="str">
        <f>VLOOKUP(H116,FORNECEDOR!$A$1:$B$897,2,FALSE)</f>
        <v>02.713.654/0001-98</v>
      </c>
      <c r="H116" s="26" t="str">
        <f>CAZUL!E113</f>
        <v xml:space="preserve">JOSE ANACLETO SOBRINHO </v>
      </c>
      <c r="I116" s="10" t="str">
        <f>VLOOKUP(Z116,DESPESAS!A$1:D$2029,2,FALSE)</f>
        <v>02.07</v>
      </c>
      <c r="J116" s="10" t="str">
        <f>VLOOKUP(Z116,DESPESAS!A$1:D$2029,3,FALSE)</f>
        <v>Materiais de Escritório</v>
      </c>
      <c r="K116" s="9">
        <f>CAZUL!F113</f>
        <v>0</v>
      </c>
      <c r="L116" s="56">
        <f>CAZUL!G113</f>
        <v>525</v>
      </c>
      <c r="M116" s="9">
        <f>CAZUL!H113</f>
        <v>0</v>
      </c>
      <c r="N116" s="54" t="s">
        <v>992</v>
      </c>
      <c r="O116" s="55"/>
      <c r="Z116" s="24" t="str">
        <f>CAZUL!C113</f>
        <v>Materiais de Escritório</v>
      </c>
    </row>
    <row r="117" spans="2:26" ht="27.6" x14ac:dyDescent="0.3">
      <c r="B117" s="62">
        <v>891751100161017</v>
      </c>
      <c r="C117" s="60" t="s">
        <v>993</v>
      </c>
      <c r="D117" s="34" t="str">
        <f>CAZUL!D114</f>
        <v>TARIFA BANCÁRIA</v>
      </c>
      <c r="E117" s="14" t="str">
        <f>CAZUL!N114</f>
        <v>24/06/2021</v>
      </c>
      <c r="F117" s="59" t="str">
        <f>DESPESAS!D$2</f>
        <v>UPA LIMOEIRO</v>
      </c>
      <c r="G117" s="23" t="str">
        <f>VLOOKUP(H117,FORNECEDOR!$A$1:$B$897,2,FALSE)</f>
        <v>00.000.000/1409-53</v>
      </c>
      <c r="H117" s="26" t="str">
        <f>CAZUL!E114</f>
        <v>BANCO DO BRASIL</v>
      </c>
      <c r="I117" s="10" t="str">
        <f>VLOOKUP(Z117,DESPESAS!A$1:D$2029,2,FALSE)</f>
        <v>04.07</v>
      </c>
      <c r="J117" s="10" t="str">
        <f>VLOOKUP(Z117,DESPESAS!A$1:D$2029,3,FALSE)</f>
        <v>TARIFAS BANCÁRIAS</v>
      </c>
      <c r="K117" s="9">
        <f>CAZUL!F114</f>
        <v>0</v>
      </c>
      <c r="L117" s="56">
        <f>CAZUL!G114</f>
        <v>10.45</v>
      </c>
      <c r="M117" s="9">
        <f>CAZUL!H114</f>
        <v>0</v>
      </c>
      <c r="N117" s="54" t="s">
        <v>992</v>
      </c>
      <c r="O117" s="55"/>
      <c r="Z117" s="24" t="str">
        <f>CAZUL!C114</f>
        <v>TARIFAS BANCÁRIAS</v>
      </c>
    </row>
    <row r="118" spans="2:26" ht="27.6" x14ac:dyDescent="0.3">
      <c r="B118" s="62">
        <v>891751100161018</v>
      </c>
      <c r="C118" s="60" t="s">
        <v>993</v>
      </c>
      <c r="D118" s="34" t="str">
        <f>CAZUL!D115</f>
        <v>TARIFA BANCÁRIA</v>
      </c>
      <c r="E118" s="14" t="str">
        <f>CAZUL!N115</f>
        <v>24/06/2021</v>
      </c>
      <c r="F118" s="59" t="str">
        <f>DESPESAS!D$2</f>
        <v>UPA LIMOEIRO</v>
      </c>
      <c r="G118" s="23" t="str">
        <f>VLOOKUP(H118,FORNECEDOR!$A$1:$B$897,2,FALSE)</f>
        <v>00.000.000/1409-53</v>
      </c>
      <c r="H118" s="26" t="str">
        <f>CAZUL!E115</f>
        <v>BANCO DO BRASIL</v>
      </c>
      <c r="I118" s="10" t="str">
        <f>VLOOKUP(Z118,DESPESAS!A$1:D$2029,2,FALSE)</f>
        <v>04.07</v>
      </c>
      <c r="J118" s="10" t="str">
        <f>VLOOKUP(Z118,DESPESAS!A$1:D$2029,3,FALSE)</f>
        <v>TARIFAS BANCÁRIAS</v>
      </c>
      <c r="K118" s="9">
        <f>CAZUL!F115</f>
        <v>0</v>
      </c>
      <c r="L118" s="56">
        <f>CAZUL!G115</f>
        <v>10.45</v>
      </c>
      <c r="M118" s="9">
        <f>CAZUL!H115</f>
        <v>0</v>
      </c>
      <c r="N118" s="54" t="s">
        <v>992</v>
      </c>
      <c r="O118" s="55"/>
      <c r="Z118" s="24" t="str">
        <f>CAZUL!C115</f>
        <v>TARIFAS BANCÁRIAS</v>
      </c>
    </row>
    <row r="119" spans="2:26" ht="27.6" x14ac:dyDescent="0.3">
      <c r="B119" s="62">
        <v>891751100161019</v>
      </c>
      <c r="C119" s="60" t="s">
        <v>993</v>
      </c>
      <c r="D119" s="34" t="str">
        <f>CAZUL!D116</f>
        <v>TARIFA BANCÁRIA</v>
      </c>
      <c r="E119" s="14" t="str">
        <f>CAZUL!N116</f>
        <v>24/06/2021</v>
      </c>
      <c r="F119" s="59" t="str">
        <f>DESPESAS!D$2</f>
        <v>UPA LIMOEIRO</v>
      </c>
      <c r="G119" s="23" t="str">
        <f>VLOOKUP(H119,FORNECEDOR!$A$1:$B$897,2,FALSE)</f>
        <v>00.000.000/1409-53</v>
      </c>
      <c r="H119" s="26" t="str">
        <f>CAZUL!E116</f>
        <v>BANCO DO BRASIL</v>
      </c>
      <c r="I119" s="10" t="str">
        <f>VLOOKUP(Z119,DESPESAS!A$1:D$2029,2,FALSE)</f>
        <v>04.07</v>
      </c>
      <c r="J119" s="10" t="str">
        <f>VLOOKUP(Z119,DESPESAS!A$1:D$2029,3,FALSE)</f>
        <v>TARIFAS BANCÁRIAS</v>
      </c>
      <c r="K119" s="9">
        <f>CAZUL!F116</f>
        <v>0</v>
      </c>
      <c r="L119" s="56">
        <f>CAZUL!G116</f>
        <v>10.45</v>
      </c>
      <c r="M119" s="9">
        <f>CAZUL!H116</f>
        <v>0</v>
      </c>
      <c r="N119" s="54" t="s">
        <v>992</v>
      </c>
      <c r="O119" s="55"/>
      <c r="Z119" s="24" t="str">
        <f>CAZUL!C116</f>
        <v>TARIFAS BANCÁRIAS</v>
      </c>
    </row>
    <row r="120" spans="2:26" ht="27.6" x14ac:dyDescent="0.3">
      <c r="B120" s="62">
        <v>891751100161020</v>
      </c>
      <c r="C120" s="60" t="s">
        <v>993</v>
      </c>
      <c r="D120" s="34" t="str">
        <f>CAZUL!D117</f>
        <v>TARIFA BANCÁRIA</v>
      </c>
      <c r="E120" s="14" t="str">
        <f>CAZUL!N117</f>
        <v>24/06/2021</v>
      </c>
      <c r="F120" s="59" t="str">
        <f>DESPESAS!D$2</f>
        <v>UPA LIMOEIRO</v>
      </c>
      <c r="G120" s="23" t="str">
        <f>VLOOKUP(H120,FORNECEDOR!$A$1:$B$897,2,FALSE)</f>
        <v>00.000.000/1409-53</v>
      </c>
      <c r="H120" s="26" t="str">
        <f>CAZUL!E117</f>
        <v>BANCO DO BRASIL</v>
      </c>
      <c r="I120" s="10" t="str">
        <f>VLOOKUP(Z120,DESPESAS!A$1:D$2029,2,FALSE)</f>
        <v>04.07</v>
      </c>
      <c r="J120" s="10" t="str">
        <f>VLOOKUP(Z120,DESPESAS!A$1:D$2029,3,FALSE)</f>
        <v>TARIFAS BANCÁRIAS</v>
      </c>
      <c r="K120" s="9">
        <f>CAZUL!F117</f>
        <v>0</v>
      </c>
      <c r="L120" s="56">
        <f>CAZUL!G117</f>
        <v>10.45</v>
      </c>
      <c r="M120" s="9">
        <f>CAZUL!H117</f>
        <v>181635.58000000034</v>
      </c>
      <c r="N120" s="54" t="s">
        <v>992</v>
      </c>
      <c r="O120" s="55"/>
      <c r="Z120" s="24" t="str">
        <f>CAZUL!C117</f>
        <v>TARIFAS BANCÁRIAS</v>
      </c>
    </row>
    <row r="121" spans="2:26" ht="27.6" x14ac:dyDescent="0.3">
      <c r="B121" s="62">
        <v>62501</v>
      </c>
      <c r="C121" s="60" t="s">
        <v>993</v>
      </c>
      <c r="D121" s="34" t="str">
        <f>CAZUL!D118</f>
        <v>NFS 14</v>
      </c>
      <c r="E121" s="14" t="str">
        <f>CAZUL!N118</f>
        <v>25/06/2021</v>
      </c>
      <c r="F121" s="59" t="str">
        <f>DESPESAS!D$2</f>
        <v>UPA LIMOEIRO</v>
      </c>
      <c r="G121" s="23" t="str">
        <f>VLOOKUP(H121,FORNECEDOR!$A$1:$B$897,2,FALSE)</f>
        <v>30.098.525/0001-72</v>
      </c>
      <c r="H121" s="26" t="str">
        <f>CAZUL!E118</f>
        <v>L G DA SILVA SERVIÇOS COMBINADOS</v>
      </c>
      <c r="I121" s="10" t="str">
        <f>VLOOKUP(Z121,DESPESAS!A$1:D$2029,2,FALSE)</f>
        <v>03.04</v>
      </c>
      <c r="J121" s="10" t="str">
        <f>VLOOKUP(Z121,DESPESAS!A$1:D$2029,3,FALSE)</f>
        <v>LIMPEZA</v>
      </c>
      <c r="K121" s="9">
        <f>CAZUL!F118</f>
        <v>0</v>
      </c>
      <c r="L121" s="56">
        <f>CAZUL!G118</f>
        <v>28628.5</v>
      </c>
      <c r="M121" s="9">
        <f>CAZUL!H118</f>
        <v>153007.08000000034</v>
      </c>
      <c r="N121" s="54" t="s">
        <v>992</v>
      </c>
      <c r="O121" s="55"/>
      <c r="Z121" s="24" t="str">
        <f>CAZUL!C118</f>
        <v>Serviço de Limpeza e Higienização</v>
      </c>
    </row>
    <row r="122" spans="2:26" ht="27.6" x14ac:dyDescent="0.3">
      <c r="B122" s="62">
        <v>5414</v>
      </c>
      <c r="C122" s="60" t="s">
        <v>993</v>
      </c>
      <c r="D122" s="34" t="str">
        <f>CAZUL!D119</f>
        <v>RESCISÃO</v>
      </c>
      <c r="E122" s="14" t="str">
        <f>CAZUL!N119</f>
        <v>25/06/2021</v>
      </c>
      <c r="F122" s="59" t="str">
        <f>DESPESAS!D$2</f>
        <v>UPA LIMOEIRO</v>
      </c>
      <c r="G122" s="23" t="str">
        <f>VLOOKUP(H122,FORNECEDOR!$A$1:$B$897,2,FALSE)</f>
        <v>672.802.853-68</v>
      </c>
      <c r="H122" s="26" t="str">
        <f>CAZUL!E119</f>
        <v xml:space="preserve">GILBERTO SIMOES DA SILVA JR   </v>
      </c>
      <c r="I122" s="10" t="str">
        <f>VLOOKUP(Z122,DESPESAS!A$1:D$2029,2,FALSE)</f>
        <v>01.03</v>
      </c>
      <c r="J122" s="10" t="str">
        <f>VLOOKUP(Z122,DESPESAS!A$1:D$2029,3,FALSE)</f>
        <v>RESCISÕES</v>
      </c>
      <c r="K122" s="9">
        <f>CAZUL!F119</f>
        <v>0</v>
      </c>
      <c r="L122" s="56">
        <f>CAZUL!G119</f>
        <v>3389.12</v>
      </c>
      <c r="M122" s="9">
        <f>CAZUL!H119</f>
        <v>0</v>
      </c>
      <c r="N122" s="54" t="s">
        <v>992</v>
      </c>
      <c r="O122" s="55"/>
      <c r="Z122" s="24" t="str">
        <f>CAZUL!C119</f>
        <v>RESCISÕES</v>
      </c>
    </row>
    <row r="123" spans="2:26" ht="27.6" x14ac:dyDescent="0.3">
      <c r="B123" s="62">
        <v>5414</v>
      </c>
      <c r="C123" s="60" t="s">
        <v>993</v>
      </c>
      <c r="D123" s="34" t="str">
        <f>CAZUL!D120</f>
        <v>RESCISÃO</v>
      </c>
      <c r="E123" s="14" t="str">
        <f>CAZUL!N120</f>
        <v>25/06/2021</v>
      </c>
      <c r="F123" s="59" t="str">
        <f>DESPESAS!D$2</f>
        <v>UPA LIMOEIRO</v>
      </c>
      <c r="G123" s="23" t="str">
        <f>VLOOKUP(H123,FORNECEDOR!$A$1:$B$897,2,FALSE)</f>
        <v>029.178.713-42</v>
      </c>
      <c r="H123" s="26" t="str">
        <f>CAZUL!E120</f>
        <v>FRANCINELE SILVA DOS SANTOS</v>
      </c>
      <c r="I123" s="10" t="str">
        <f>VLOOKUP(Z123,DESPESAS!A$1:D$2029,2,FALSE)</f>
        <v>01.03</v>
      </c>
      <c r="J123" s="10" t="str">
        <f>VLOOKUP(Z123,DESPESAS!A$1:D$2029,3,FALSE)</f>
        <v>RESCISÕES</v>
      </c>
      <c r="K123" s="9">
        <f>CAZUL!F120</f>
        <v>0</v>
      </c>
      <c r="L123" s="56">
        <f>CAZUL!G120</f>
        <v>3607.6</v>
      </c>
      <c r="M123" s="9">
        <f>CAZUL!H120</f>
        <v>0</v>
      </c>
      <c r="N123" s="54" t="s">
        <v>992</v>
      </c>
      <c r="O123" s="55"/>
      <c r="Z123" s="24" t="str">
        <f>CAZUL!C120</f>
        <v>RESCISÕES</v>
      </c>
    </row>
    <row r="124" spans="2:26" ht="27.6" x14ac:dyDescent="0.3">
      <c r="B124" s="62">
        <v>5414</v>
      </c>
      <c r="C124" s="60" t="s">
        <v>993</v>
      </c>
      <c r="D124" s="34" t="str">
        <f>CAZUL!D121</f>
        <v>RESCISÃO</v>
      </c>
      <c r="E124" s="14" t="str">
        <f>CAZUL!N121</f>
        <v>25/06/2021</v>
      </c>
      <c r="F124" s="59" t="str">
        <f>DESPESAS!D$2</f>
        <v>UPA LIMOEIRO</v>
      </c>
      <c r="G124" s="23" t="str">
        <f>VLOOKUP(H124,FORNECEDOR!$A$1:$B$897,2,FALSE)</f>
        <v>025.490.603-69</v>
      </c>
      <c r="H124" s="26" t="str">
        <f>CAZUL!E121</f>
        <v>ANA MARIA SOUZA BRAZ</v>
      </c>
      <c r="I124" s="10" t="str">
        <f>VLOOKUP(Z124,DESPESAS!A$1:D$2029,2,FALSE)</f>
        <v>01.03</v>
      </c>
      <c r="J124" s="10" t="str">
        <f>VLOOKUP(Z124,DESPESAS!A$1:D$2029,3,FALSE)</f>
        <v>RESCISÕES</v>
      </c>
      <c r="K124" s="9">
        <f>CAZUL!F121</f>
        <v>0</v>
      </c>
      <c r="L124" s="56">
        <f>CAZUL!G121</f>
        <v>6888.89</v>
      </c>
      <c r="M124" s="9">
        <f>CAZUL!H121</f>
        <v>139121.47000000032</v>
      </c>
      <c r="N124" s="54" t="s">
        <v>992</v>
      </c>
      <c r="O124" s="55"/>
      <c r="Z124" s="24" t="str">
        <f>CAZUL!C121</f>
        <v>RESCISÕES</v>
      </c>
    </row>
    <row r="125" spans="2:26" ht="27.6" x14ac:dyDescent="0.3">
      <c r="B125" s="62">
        <v>62502</v>
      </c>
      <c r="C125" s="60" t="s">
        <v>993</v>
      </c>
      <c r="D125" s="34" t="str">
        <f>CAZUL!D122</f>
        <v>FGTS RESCISÓRIO</v>
      </c>
      <c r="E125" s="14" t="str">
        <f>CAZUL!N122</f>
        <v>25/06/2021</v>
      </c>
      <c r="F125" s="59" t="str">
        <f>DESPESAS!D$2</f>
        <v>UPA LIMOEIRO</v>
      </c>
      <c r="G125" s="23">
        <f>VLOOKUP(H125,FORNECEDOR!$A$1:$B$897,2,FALSE)</f>
        <v>360305000104</v>
      </c>
      <c r="H125" s="26" t="str">
        <f>CAZUL!E122</f>
        <v xml:space="preserve">GUIA DE RECOLHIMENTO RESCISÓRIO DO FGTS </v>
      </c>
      <c r="I125" s="10" t="str">
        <f>VLOOKUP(Z125,DESPESAS!A$1:D$2029,2,FALSE)</f>
        <v>01.05</v>
      </c>
      <c r="J125" s="10" t="str">
        <f>VLOOKUP(Z125,DESPESAS!A$1:D$2029,3,FALSE)</f>
        <v>ENCARGOS</v>
      </c>
      <c r="K125" s="9">
        <f>CAZUL!F122</f>
        <v>0</v>
      </c>
      <c r="L125" s="56">
        <f>CAZUL!G122</f>
        <v>1723.94</v>
      </c>
      <c r="M125" s="9">
        <f>CAZUL!H122</f>
        <v>0</v>
      </c>
      <c r="N125" s="54" t="s">
        <v>992</v>
      </c>
      <c r="O125" s="55"/>
      <c r="Z125" s="24" t="str">
        <f>CAZUL!C122</f>
        <v>GRRF - FGTS RESCISÓRIO</v>
      </c>
    </row>
    <row r="126" spans="2:26" ht="27.6" x14ac:dyDescent="0.3">
      <c r="B126" s="62">
        <v>821761200437082</v>
      </c>
      <c r="C126" s="60" t="s">
        <v>993</v>
      </c>
      <c r="D126" s="34" t="str">
        <f>CAZUL!D123</f>
        <v>TARIFA BANCÁRIA</v>
      </c>
      <c r="E126" s="14" t="str">
        <f>CAZUL!N123</f>
        <v>25/06/2021</v>
      </c>
      <c r="F126" s="59" t="str">
        <f>DESPESAS!D$2</f>
        <v>UPA LIMOEIRO</v>
      </c>
      <c r="G126" s="23" t="str">
        <f>VLOOKUP(H126,FORNECEDOR!$A$1:$B$897,2,FALSE)</f>
        <v>00.000.000/1409-53</v>
      </c>
      <c r="H126" s="26" t="str">
        <f>CAZUL!E123</f>
        <v>BANCO DO BRASIL</v>
      </c>
      <c r="I126" s="10" t="str">
        <f>VLOOKUP(Z126,DESPESAS!A$1:D$2029,2,FALSE)</f>
        <v>04.07</v>
      </c>
      <c r="J126" s="10" t="str">
        <f>VLOOKUP(Z126,DESPESAS!A$1:D$2029,3,FALSE)</f>
        <v>TARIFAS BANCÁRIAS</v>
      </c>
      <c r="K126" s="9">
        <f>CAZUL!F123</f>
        <v>0</v>
      </c>
      <c r="L126" s="56">
        <f>CAZUL!G123</f>
        <v>10.45</v>
      </c>
      <c r="M126" s="9">
        <f>CAZUL!H123</f>
        <v>0</v>
      </c>
      <c r="N126" s="54" t="s">
        <v>992</v>
      </c>
      <c r="O126" s="55"/>
      <c r="Z126" s="24" t="str">
        <f>CAZUL!C123</f>
        <v>TARIFAS BANCÁRIAS</v>
      </c>
    </row>
    <row r="127" spans="2:26" ht="27.6" x14ac:dyDescent="0.3">
      <c r="B127" s="62">
        <v>821761200596667</v>
      </c>
      <c r="C127" s="60" t="s">
        <v>993</v>
      </c>
      <c r="D127" s="34" t="str">
        <f>CAZUL!D124</f>
        <v>TARIFA BANCÁRIA</v>
      </c>
      <c r="E127" s="14" t="str">
        <f>CAZUL!N124</f>
        <v>25/06/2021</v>
      </c>
      <c r="F127" s="59" t="str">
        <f>DESPESAS!D$2</f>
        <v>UPA LIMOEIRO</v>
      </c>
      <c r="G127" s="23" t="str">
        <f>VLOOKUP(H127,FORNECEDOR!$A$1:$B$897,2,FALSE)</f>
        <v>00.000.000/1409-53</v>
      </c>
      <c r="H127" s="26" t="str">
        <f>CAZUL!E124</f>
        <v>BANCO DO BRASIL</v>
      </c>
      <c r="I127" s="10" t="str">
        <f>VLOOKUP(Z127,DESPESAS!A$1:D$2029,2,FALSE)</f>
        <v>04.07</v>
      </c>
      <c r="J127" s="10" t="str">
        <f>VLOOKUP(Z127,DESPESAS!A$1:D$2029,3,FALSE)</f>
        <v>TARIFAS BANCÁRIAS</v>
      </c>
      <c r="K127" s="9">
        <f>CAZUL!F124</f>
        <v>0</v>
      </c>
      <c r="L127" s="56">
        <f>CAZUL!G124</f>
        <v>27.77</v>
      </c>
      <c r="M127" s="9">
        <f>CAZUL!H124</f>
        <v>0</v>
      </c>
      <c r="N127" s="54" t="s">
        <v>992</v>
      </c>
      <c r="O127" s="55"/>
      <c r="Z127" s="24" t="str">
        <f>CAZUL!C124</f>
        <v>TARIFAS BANCÁRIAS</v>
      </c>
    </row>
    <row r="128" spans="2:26" ht="27.6" x14ac:dyDescent="0.3">
      <c r="B128" s="62">
        <v>821761200596666</v>
      </c>
      <c r="C128" s="60" t="s">
        <v>993</v>
      </c>
      <c r="D128" s="34" t="str">
        <f>CAZUL!D125</f>
        <v>TARIFA BANCÁRIA</v>
      </c>
      <c r="E128" s="14" t="str">
        <f>CAZUL!N125</f>
        <v>25/06/2021</v>
      </c>
      <c r="F128" s="59" t="str">
        <f>DESPESAS!D$2</f>
        <v>UPA LIMOEIRO</v>
      </c>
      <c r="G128" s="23" t="str">
        <f>VLOOKUP(H128,FORNECEDOR!$A$1:$B$897,2,FALSE)</f>
        <v>00.000.000/1409-53</v>
      </c>
      <c r="H128" s="26" t="str">
        <f>CAZUL!E125</f>
        <v>BANCO DO BRASIL</v>
      </c>
      <c r="I128" s="10" t="str">
        <f>VLOOKUP(Z128,DESPESAS!A$1:D$2029,2,FALSE)</f>
        <v>04.07</v>
      </c>
      <c r="J128" s="10" t="str">
        <f>VLOOKUP(Z128,DESPESAS!A$1:D$2029,3,FALSE)</f>
        <v>TARIFAS BANCÁRIAS</v>
      </c>
      <c r="K128" s="9">
        <f>CAZUL!F125</f>
        <v>0</v>
      </c>
      <c r="L128" s="56">
        <f>CAZUL!G125</f>
        <v>10.199999999999999</v>
      </c>
      <c r="M128" s="9">
        <f>CAZUL!H125</f>
        <v>137349.11000000031</v>
      </c>
      <c r="N128" s="54" t="s">
        <v>992</v>
      </c>
      <c r="O128" s="55"/>
      <c r="Z128" s="24" t="str">
        <f>CAZUL!C125</f>
        <v>TARIFAS BANCÁRIAS</v>
      </c>
    </row>
    <row r="129" spans="2:26" ht="27.6" x14ac:dyDescent="0.3">
      <c r="B129" s="62">
        <v>553546000103135</v>
      </c>
      <c r="C129" s="60" t="s">
        <v>993</v>
      </c>
      <c r="D129" s="34" t="str">
        <f>CAZUL!D126</f>
        <v>1/2NF 24.576</v>
      </c>
      <c r="E129" s="14" t="str">
        <f>CAZUL!N126</f>
        <v>28/06/2021</v>
      </c>
      <c r="F129" s="59" t="str">
        <f>DESPESAS!D$2</f>
        <v>UPA LIMOEIRO</v>
      </c>
      <c r="G129" s="23" t="str">
        <f>VLOOKUP(H129,FORNECEDOR!$A$1:$B$897,2,FALSE)</f>
        <v>27.292.082/0001-41</v>
      </c>
      <c r="H129" s="26" t="str">
        <f>CAZUL!E126</f>
        <v>MEDIPRO COMERCIO DE PRODUTOS HOSPITALARES EIRELI -</v>
      </c>
      <c r="I129" s="10" t="str">
        <f>VLOOKUP(Z129,DESPESAS!A$1:D$2029,2,FALSE)</f>
        <v>02.01</v>
      </c>
      <c r="J129" s="10" t="str">
        <f>VLOOKUP(Z129,DESPESAS!A$1:D$2029,3,FALSE)</f>
        <v>MEDICAMENTOS</v>
      </c>
      <c r="K129" s="9">
        <f>CAZUL!F126</f>
        <v>0</v>
      </c>
      <c r="L129" s="56">
        <f>CAZUL!G126</f>
        <v>1209.68</v>
      </c>
      <c r="M129" s="9">
        <f>CAZUL!H126</f>
        <v>0</v>
      </c>
      <c r="N129" s="54" t="s">
        <v>992</v>
      </c>
      <c r="O129" s="55"/>
      <c r="Z129" s="24" t="str">
        <f>CAZUL!C126</f>
        <v>MEDICAMENTOS</v>
      </c>
    </row>
    <row r="130" spans="2:26" ht="27.6" x14ac:dyDescent="0.3">
      <c r="B130" s="62">
        <v>553546000103135</v>
      </c>
      <c r="C130" s="60" t="s">
        <v>993</v>
      </c>
      <c r="D130" s="34" t="str">
        <f>CAZUL!D127</f>
        <v>1/2NF 24.587</v>
      </c>
      <c r="E130" s="14" t="str">
        <f>CAZUL!N127</f>
        <v>28/06/2021</v>
      </c>
      <c r="F130" s="59" t="str">
        <f>DESPESAS!D$2</f>
        <v>UPA LIMOEIRO</v>
      </c>
      <c r="G130" s="23" t="str">
        <f>VLOOKUP(H130,FORNECEDOR!$A$1:$B$897,2,FALSE)</f>
        <v>27.292.082/0001-41</v>
      </c>
      <c r="H130" s="26" t="str">
        <f>CAZUL!E127</f>
        <v>MEDIPRO COMERCIO DE PRODUTOS HOSPITALARES EIRELI -</v>
      </c>
      <c r="I130" s="10" t="str">
        <f>VLOOKUP(Z130,DESPESAS!A$1:D$2029,2,FALSE)</f>
        <v>02.02</v>
      </c>
      <c r="J130" s="10" t="str">
        <f>VLOOKUP(Z130,DESPESAS!A$1:D$2029,3,FALSE)</f>
        <v>MATERIAIS DE CONSUMO</v>
      </c>
      <c r="K130" s="9">
        <f>CAZUL!F127</f>
        <v>0</v>
      </c>
      <c r="L130" s="56">
        <f>CAZUL!G127</f>
        <v>358.69</v>
      </c>
      <c r="M130" s="9">
        <f>CAZUL!H127</f>
        <v>135780.74000000031</v>
      </c>
      <c r="N130" s="54" t="s">
        <v>992</v>
      </c>
      <c r="O130" s="55"/>
      <c r="Z130" s="24" t="str">
        <f>CAZUL!C127</f>
        <v>MATERIAL HOSPITALAR</v>
      </c>
    </row>
    <row r="131" spans="2:26" ht="27.6" x14ac:dyDescent="0.3">
      <c r="B131" s="62">
        <v>62801</v>
      </c>
      <c r="C131" s="60" t="s">
        <v>993</v>
      </c>
      <c r="D131" s="34" t="str">
        <f>CAZUL!D128</f>
        <v>NF 5206</v>
      </c>
      <c r="E131" s="14" t="str">
        <f>CAZUL!N128</f>
        <v>28/06/2021</v>
      </c>
      <c r="F131" s="59" t="str">
        <f>DESPESAS!D$2</f>
        <v>UPA LIMOEIRO</v>
      </c>
      <c r="G131" s="23" t="str">
        <f>VLOOKUP(H131,FORNECEDOR!$A$1:$B$897,2,FALSE)</f>
        <v>27.313.838/0001-91</v>
      </c>
      <c r="H131" s="26" t="str">
        <f>CAZUL!E128</f>
        <v>M. SWYAN DE MACEDO</v>
      </c>
      <c r="I131" s="10" t="str">
        <f>VLOOKUP(Z131,DESPESAS!A$1:D$2029,2,FALSE)</f>
        <v>02.06</v>
      </c>
      <c r="J131" s="10" t="str">
        <f>VLOOKUP(Z131,DESPESAS!A$1:D$2029,3,FALSE)</f>
        <v>MATERIAIS DE LIMPEZA</v>
      </c>
      <c r="K131" s="9">
        <f>CAZUL!F128</f>
        <v>0</v>
      </c>
      <c r="L131" s="56">
        <f>CAZUL!G128</f>
        <v>180.8</v>
      </c>
      <c r="M131" s="9">
        <f>CAZUL!H128</f>
        <v>135599.94000000032</v>
      </c>
      <c r="N131" s="54" t="s">
        <v>992</v>
      </c>
      <c r="O131" s="55"/>
      <c r="Z131" s="24" t="str">
        <f>CAZUL!C128</f>
        <v>Materiais de Limpeza e de Higiene</v>
      </c>
    </row>
    <row r="132" spans="2:26" ht="27.6" hidden="1" x14ac:dyDescent="0.3">
      <c r="B132" s="62">
        <v>551598000105487</v>
      </c>
      <c r="C132" s="60" t="s">
        <v>993</v>
      </c>
      <c r="D132" s="34">
        <f>CAZUL!D129</f>
        <v>0</v>
      </c>
      <c r="E132" s="14">
        <f>CAZUL!N129</f>
        <v>0</v>
      </c>
      <c r="F132" s="59" t="str">
        <f>DESPESAS!D$2</f>
        <v>UPA LIMOEIRO</v>
      </c>
      <c r="G132" s="23" t="e">
        <f>VLOOKUP(H132,FORNECEDOR!$A$1:$B$897,2,FALSE)</f>
        <v>#N/A</v>
      </c>
      <c r="H132" s="26">
        <f>CAZUL!E129</f>
        <v>0</v>
      </c>
      <c r="I132" s="10" t="e">
        <f>VLOOKUP(Z132,DESPESAS!A$1:D$2029,2,FALSE)</f>
        <v>#N/A</v>
      </c>
      <c r="J132" s="10" t="e">
        <f>VLOOKUP(Z132,DESPESAS!A$1:D$2029,3,FALSE)</f>
        <v>#N/A</v>
      </c>
      <c r="K132" s="9">
        <f>CAZUL!F129</f>
        <v>0</v>
      </c>
      <c r="L132" s="56">
        <f>CAZUL!G129</f>
        <v>0</v>
      </c>
      <c r="M132" s="9">
        <f>CAZUL!H129</f>
        <v>0</v>
      </c>
      <c r="N132" s="54" t="s">
        <v>992</v>
      </c>
      <c r="O132" s="55"/>
      <c r="Z132" s="24">
        <f>CAZUL!C129</f>
        <v>0</v>
      </c>
    </row>
    <row r="133" spans="2:26" ht="27.6" hidden="1" x14ac:dyDescent="0.3">
      <c r="B133" s="62">
        <v>551598000105488</v>
      </c>
      <c r="C133" s="60" t="s">
        <v>993</v>
      </c>
      <c r="D133" s="34">
        <f>CAZUL!D130</f>
        <v>0</v>
      </c>
      <c r="E133" s="14">
        <f>CAZUL!N130</f>
        <v>0</v>
      </c>
      <c r="F133" s="59" t="str">
        <f>DESPESAS!D$2</f>
        <v>UPA LIMOEIRO</v>
      </c>
      <c r="G133" s="23" t="e">
        <f>VLOOKUP(H133,FORNECEDOR!$A$1:$B$897,2,FALSE)</f>
        <v>#N/A</v>
      </c>
      <c r="H133" s="26">
        <f>CAZUL!E130</f>
        <v>0</v>
      </c>
      <c r="I133" s="10" t="e">
        <f>VLOOKUP(Z133,DESPESAS!A$1:D$2029,2,FALSE)</f>
        <v>#N/A</v>
      </c>
      <c r="J133" s="10" t="e">
        <f>VLOOKUP(Z133,DESPESAS!A$1:D$2029,3,FALSE)</f>
        <v>#N/A</v>
      </c>
      <c r="K133" s="9">
        <f>CAZUL!F130</f>
        <v>0</v>
      </c>
      <c r="L133" s="56">
        <f>CAZUL!G130</f>
        <v>0</v>
      </c>
      <c r="M133" s="9">
        <f>CAZUL!H130</f>
        <v>0</v>
      </c>
      <c r="N133" s="54" t="s">
        <v>992</v>
      </c>
      <c r="O133" s="55"/>
      <c r="Z133" s="24">
        <f>CAZUL!C130</f>
        <v>0</v>
      </c>
    </row>
    <row r="134" spans="2:26" ht="27.6" hidden="1" x14ac:dyDescent="0.3">
      <c r="B134" s="62">
        <v>551598000105489</v>
      </c>
      <c r="C134" s="60" t="s">
        <v>993</v>
      </c>
      <c r="D134" s="34">
        <f>CAZUL!D131</f>
        <v>0</v>
      </c>
      <c r="E134" s="14">
        <f>CAZUL!N131</f>
        <v>0</v>
      </c>
      <c r="F134" s="59" t="str">
        <f>DESPESAS!D$2</f>
        <v>UPA LIMOEIRO</v>
      </c>
      <c r="G134" s="23" t="e">
        <f>VLOOKUP(H134,FORNECEDOR!$A$1:$B$897,2,FALSE)</f>
        <v>#N/A</v>
      </c>
      <c r="H134" s="26">
        <f>CAZUL!E131</f>
        <v>0</v>
      </c>
      <c r="I134" s="10" t="e">
        <f>VLOOKUP(Z134,DESPESAS!A$1:D$2029,2,FALSE)</f>
        <v>#N/A</v>
      </c>
      <c r="J134" s="10" t="e">
        <f>VLOOKUP(Z134,DESPESAS!A$1:D$2029,3,FALSE)</f>
        <v>#N/A</v>
      </c>
      <c r="K134" s="9">
        <f>CAZUL!F131</f>
        <v>0</v>
      </c>
      <c r="L134" s="56">
        <f>CAZUL!G131</f>
        <v>0</v>
      </c>
      <c r="M134" s="9">
        <f>CAZUL!H131</f>
        <v>0</v>
      </c>
      <c r="N134" s="54" t="s">
        <v>992</v>
      </c>
      <c r="O134" s="55"/>
      <c r="Z134" s="24">
        <f>CAZUL!C131</f>
        <v>0</v>
      </c>
    </row>
    <row r="135" spans="2:26" ht="27.6" hidden="1" x14ac:dyDescent="0.3">
      <c r="B135" s="62">
        <v>551598000105490</v>
      </c>
      <c r="C135" s="60" t="s">
        <v>993</v>
      </c>
      <c r="D135" s="34">
        <f>CAZUL!D132</f>
        <v>0</v>
      </c>
      <c r="E135" s="14">
        <f>CAZUL!N132</f>
        <v>0</v>
      </c>
      <c r="F135" s="59" t="str">
        <f>DESPESAS!D$2</f>
        <v>UPA LIMOEIRO</v>
      </c>
      <c r="G135" s="23" t="e">
        <f>VLOOKUP(H135,FORNECEDOR!$A$1:$B$897,2,FALSE)</f>
        <v>#N/A</v>
      </c>
      <c r="H135" s="26">
        <f>CAZUL!E132</f>
        <v>0</v>
      </c>
      <c r="I135" s="10" t="e">
        <f>VLOOKUP(Z135,DESPESAS!A$1:D$2029,2,FALSE)</f>
        <v>#N/A</v>
      </c>
      <c r="J135" s="10" t="e">
        <f>VLOOKUP(Z135,DESPESAS!A$1:D$2029,3,FALSE)</f>
        <v>#N/A</v>
      </c>
      <c r="K135" s="9">
        <f>CAZUL!F132</f>
        <v>0</v>
      </c>
      <c r="L135" s="56">
        <f>CAZUL!G132</f>
        <v>0</v>
      </c>
      <c r="M135" s="9">
        <f>CAZUL!H132</f>
        <v>0</v>
      </c>
      <c r="N135" s="54" t="s">
        <v>992</v>
      </c>
      <c r="O135" s="55"/>
      <c r="Z135" s="24">
        <f>CAZUL!C132</f>
        <v>0</v>
      </c>
    </row>
    <row r="136" spans="2:26" ht="27.6" hidden="1" x14ac:dyDescent="0.3">
      <c r="B136" s="62">
        <v>551598000105491</v>
      </c>
      <c r="C136" s="60" t="s">
        <v>993</v>
      </c>
      <c r="D136" s="34">
        <f>CAZUL!D133</f>
        <v>0</v>
      </c>
      <c r="E136" s="14">
        <f>CAZUL!N133</f>
        <v>0</v>
      </c>
      <c r="F136" s="59" t="str">
        <f>DESPESAS!D$2</f>
        <v>UPA LIMOEIRO</v>
      </c>
      <c r="G136" s="23" t="e">
        <f>VLOOKUP(H136,FORNECEDOR!$A$1:$B$897,2,FALSE)</f>
        <v>#N/A</v>
      </c>
      <c r="H136" s="26">
        <f>CAZUL!E133</f>
        <v>0</v>
      </c>
      <c r="I136" s="10" t="e">
        <f>VLOOKUP(Z136,DESPESAS!A$1:D$2029,2,FALSE)</f>
        <v>#N/A</v>
      </c>
      <c r="J136" s="10" t="e">
        <f>VLOOKUP(Z136,DESPESAS!A$1:D$2029,3,FALSE)</f>
        <v>#N/A</v>
      </c>
      <c r="K136" s="9">
        <f>CAZUL!F133</f>
        <v>0</v>
      </c>
      <c r="L136" s="56">
        <f>CAZUL!G133</f>
        <v>0</v>
      </c>
      <c r="M136" s="9">
        <f>CAZUL!H133</f>
        <v>0</v>
      </c>
      <c r="N136" s="54" t="s">
        <v>992</v>
      </c>
      <c r="O136" s="55"/>
      <c r="Z136" s="24">
        <f>CAZUL!C133</f>
        <v>0</v>
      </c>
    </row>
    <row r="137" spans="2:26" ht="27.6" hidden="1" x14ac:dyDescent="0.3">
      <c r="B137" s="62">
        <v>551598000105492</v>
      </c>
      <c r="C137" s="60" t="s">
        <v>993</v>
      </c>
      <c r="D137" s="34">
        <f>CAZUL!D134</f>
        <v>0</v>
      </c>
      <c r="E137" s="14">
        <f>CAZUL!N134</f>
        <v>0</v>
      </c>
      <c r="F137" s="59" t="str">
        <f>DESPESAS!D$2</f>
        <v>UPA LIMOEIRO</v>
      </c>
      <c r="G137" s="23" t="e">
        <f>VLOOKUP(H137,FORNECEDOR!$A$1:$B$897,2,FALSE)</f>
        <v>#N/A</v>
      </c>
      <c r="H137" s="26">
        <f>CAZUL!E134</f>
        <v>0</v>
      </c>
      <c r="I137" s="10" t="e">
        <f>VLOOKUP(Z137,DESPESAS!A$1:D$2029,2,FALSE)</f>
        <v>#N/A</v>
      </c>
      <c r="J137" s="10" t="e">
        <f>VLOOKUP(Z137,DESPESAS!A$1:D$2029,3,FALSE)</f>
        <v>#N/A</v>
      </c>
      <c r="K137" s="9">
        <f>CAZUL!F134</f>
        <v>0</v>
      </c>
      <c r="L137" s="56">
        <f>CAZUL!G134</f>
        <v>0</v>
      </c>
      <c r="M137" s="9">
        <f>CAZUL!H134</f>
        <v>0</v>
      </c>
      <c r="N137" s="54" t="s">
        <v>992</v>
      </c>
      <c r="O137" s="55"/>
      <c r="Z137" s="24">
        <f>CAZUL!C134</f>
        <v>0</v>
      </c>
    </row>
    <row r="138" spans="2:26" ht="27.6" hidden="1" x14ac:dyDescent="0.3">
      <c r="B138" s="62">
        <v>551598000105493</v>
      </c>
      <c r="C138" s="60" t="s">
        <v>993</v>
      </c>
      <c r="D138" s="34">
        <f>CAZUL!D135</f>
        <v>0</v>
      </c>
      <c r="E138" s="14">
        <f>CAZUL!N135</f>
        <v>0</v>
      </c>
      <c r="F138" s="59" t="str">
        <f>DESPESAS!D$2</f>
        <v>UPA LIMOEIRO</v>
      </c>
      <c r="G138" s="23" t="e">
        <f>VLOOKUP(H138,FORNECEDOR!$A$1:$B$897,2,FALSE)</f>
        <v>#N/A</v>
      </c>
      <c r="H138" s="26">
        <f>CAZUL!E135</f>
        <v>0</v>
      </c>
      <c r="I138" s="10" t="e">
        <f>VLOOKUP(Z138,DESPESAS!A$1:D$2029,2,FALSE)</f>
        <v>#N/A</v>
      </c>
      <c r="J138" s="10" t="e">
        <f>VLOOKUP(Z138,DESPESAS!A$1:D$2029,3,FALSE)</f>
        <v>#N/A</v>
      </c>
      <c r="K138" s="9">
        <f>CAZUL!F135</f>
        <v>0</v>
      </c>
      <c r="L138" s="56">
        <f>CAZUL!G135</f>
        <v>0</v>
      </c>
      <c r="M138" s="9">
        <f>CAZUL!H135</f>
        <v>0</v>
      </c>
      <c r="N138" s="54" t="s">
        <v>992</v>
      </c>
      <c r="O138" s="55"/>
      <c r="Z138" s="24">
        <f>CAZUL!C135</f>
        <v>0</v>
      </c>
    </row>
    <row r="139" spans="2:26" ht="27.6" hidden="1" x14ac:dyDescent="0.3">
      <c r="B139" s="62">
        <v>551598000105494</v>
      </c>
      <c r="C139" s="60" t="s">
        <v>993</v>
      </c>
      <c r="D139" s="34">
        <f>CAZUL!D136</f>
        <v>0</v>
      </c>
      <c r="E139" s="14">
        <f>CAZUL!N136</f>
        <v>0</v>
      </c>
      <c r="F139" s="59" t="str">
        <f>DESPESAS!D$2</f>
        <v>UPA LIMOEIRO</v>
      </c>
      <c r="G139" s="23" t="e">
        <f>VLOOKUP(H139,FORNECEDOR!$A$1:$B$897,2,FALSE)</f>
        <v>#N/A</v>
      </c>
      <c r="H139" s="26">
        <f>CAZUL!E136</f>
        <v>0</v>
      </c>
      <c r="I139" s="10" t="e">
        <f>VLOOKUP(Z139,DESPESAS!A$1:D$2029,2,FALSE)</f>
        <v>#N/A</v>
      </c>
      <c r="J139" s="10" t="e">
        <f>VLOOKUP(Z139,DESPESAS!A$1:D$2029,3,FALSE)</f>
        <v>#N/A</v>
      </c>
      <c r="K139" s="9">
        <f>CAZUL!F136</f>
        <v>0</v>
      </c>
      <c r="L139" s="56">
        <f>CAZUL!G136</f>
        <v>0</v>
      </c>
      <c r="M139" s="9">
        <f>CAZUL!H136</f>
        <v>0</v>
      </c>
      <c r="N139" s="54" t="s">
        <v>992</v>
      </c>
      <c r="O139" s="55"/>
      <c r="Z139" s="24">
        <f>CAZUL!C136</f>
        <v>0</v>
      </c>
    </row>
    <row r="140" spans="2:26" ht="27.6" hidden="1" x14ac:dyDescent="0.3">
      <c r="B140" s="62">
        <v>551598000105495</v>
      </c>
      <c r="C140" s="60" t="s">
        <v>993</v>
      </c>
      <c r="D140" s="34">
        <f>CAZUL!D137</f>
        <v>0</v>
      </c>
      <c r="E140" s="14">
        <f>CAZUL!N137</f>
        <v>0</v>
      </c>
      <c r="F140" s="59" t="str">
        <f>DESPESAS!D$2</f>
        <v>UPA LIMOEIRO</v>
      </c>
      <c r="G140" s="23" t="e">
        <f>VLOOKUP(H140,FORNECEDOR!$A$1:$B$897,2,FALSE)</f>
        <v>#N/A</v>
      </c>
      <c r="H140" s="26">
        <f>CAZUL!E137</f>
        <v>0</v>
      </c>
      <c r="I140" s="10" t="e">
        <f>VLOOKUP(Z140,DESPESAS!A$1:D$2029,2,FALSE)</f>
        <v>#N/A</v>
      </c>
      <c r="J140" s="10" t="e">
        <f>VLOOKUP(Z140,DESPESAS!A$1:D$2029,3,FALSE)</f>
        <v>#N/A</v>
      </c>
      <c r="K140" s="9">
        <f>CAZUL!F137</f>
        <v>0</v>
      </c>
      <c r="L140" s="56">
        <f>CAZUL!G137</f>
        <v>0</v>
      </c>
      <c r="M140" s="9">
        <f>CAZUL!H137</f>
        <v>0</v>
      </c>
      <c r="N140" s="54" t="s">
        <v>992</v>
      </c>
      <c r="O140" s="55"/>
      <c r="Z140" s="24">
        <f>CAZUL!C137</f>
        <v>0</v>
      </c>
    </row>
    <row r="141" spans="2:26" ht="27.6" hidden="1" x14ac:dyDescent="0.3">
      <c r="B141" s="62">
        <v>551598000105496</v>
      </c>
      <c r="C141" s="60" t="s">
        <v>993</v>
      </c>
      <c r="D141" s="34">
        <f>CAZUL!D138</f>
        <v>0</v>
      </c>
      <c r="E141" s="14">
        <f>CAZUL!N138</f>
        <v>0</v>
      </c>
      <c r="F141" s="59" t="str">
        <f>DESPESAS!D$2</f>
        <v>UPA LIMOEIRO</v>
      </c>
      <c r="G141" s="23" t="e">
        <f>VLOOKUP(H141,FORNECEDOR!$A$1:$B$897,2,FALSE)</f>
        <v>#N/A</v>
      </c>
      <c r="H141" s="26">
        <f>CAZUL!E138</f>
        <v>0</v>
      </c>
      <c r="I141" s="10" t="e">
        <f>VLOOKUP(Z141,DESPESAS!A$1:D$2029,2,FALSE)</f>
        <v>#N/A</v>
      </c>
      <c r="J141" s="10" t="e">
        <f>VLOOKUP(Z141,DESPESAS!A$1:D$2029,3,FALSE)</f>
        <v>#N/A</v>
      </c>
      <c r="K141" s="9">
        <f>CAZUL!F138</f>
        <v>0</v>
      </c>
      <c r="L141" s="56">
        <f>CAZUL!G138</f>
        <v>0</v>
      </c>
      <c r="M141" s="9">
        <f>CAZUL!H138</f>
        <v>0</v>
      </c>
      <c r="N141" s="54" t="s">
        <v>992</v>
      </c>
      <c r="O141" s="55"/>
      <c r="Z141" s="24">
        <f>CAZUL!C138</f>
        <v>0</v>
      </c>
    </row>
    <row r="142" spans="2:26" ht="27.6" hidden="1" x14ac:dyDescent="0.3">
      <c r="B142" s="62">
        <v>551598000105497</v>
      </c>
      <c r="C142" s="60" t="s">
        <v>993</v>
      </c>
      <c r="D142" s="34">
        <f>CAZUL!D139</f>
        <v>0</v>
      </c>
      <c r="E142" s="14">
        <f>CAZUL!N139</f>
        <v>0</v>
      </c>
      <c r="F142" s="59" t="str">
        <f>DESPESAS!D$2</f>
        <v>UPA LIMOEIRO</v>
      </c>
      <c r="G142" s="23" t="e">
        <f>VLOOKUP(H142,FORNECEDOR!$A$1:$B$897,2,FALSE)</f>
        <v>#N/A</v>
      </c>
      <c r="H142" s="26">
        <f>CAZUL!E139</f>
        <v>0</v>
      </c>
      <c r="I142" s="10" t="e">
        <f>VLOOKUP(Z142,DESPESAS!A$1:D$2029,2,FALSE)</f>
        <v>#N/A</v>
      </c>
      <c r="J142" s="10" t="e">
        <f>VLOOKUP(Z142,DESPESAS!A$1:D$2029,3,FALSE)</f>
        <v>#N/A</v>
      </c>
      <c r="K142" s="9">
        <f>CAZUL!F139</f>
        <v>0</v>
      </c>
      <c r="L142" s="56">
        <f>CAZUL!G139</f>
        <v>0</v>
      </c>
      <c r="M142" s="9">
        <f>CAZUL!H139</f>
        <v>0</v>
      </c>
      <c r="N142" s="54" t="s">
        <v>992</v>
      </c>
      <c r="O142" s="55"/>
      <c r="Z142" s="24">
        <f>CAZUL!C139</f>
        <v>0</v>
      </c>
    </row>
    <row r="143" spans="2:26" ht="27.6" hidden="1" x14ac:dyDescent="0.3">
      <c r="B143" s="62">
        <v>551598000105498</v>
      </c>
      <c r="C143" s="60" t="s">
        <v>993</v>
      </c>
      <c r="D143" s="34">
        <f>CAZUL!D140</f>
        <v>0</v>
      </c>
      <c r="E143" s="14">
        <f>CAZUL!N140</f>
        <v>0</v>
      </c>
      <c r="F143" s="59" t="str">
        <f>DESPESAS!D$2</f>
        <v>UPA LIMOEIRO</v>
      </c>
      <c r="G143" s="23" t="e">
        <f>VLOOKUP(H143,FORNECEDOR!$A$1:$B$897,2,FALSE)</f>
        <v>#N/A</v>
      </c>
      <c r="H143" s="26">
        <f>CAZUL!E140</f>
        <v>0</v>
      </c>
      <c r="I143" s="10" t="e">
        <f>VLOOKUP(Z143,DESPESAS!A$1:D$2029,2,FALSE)</f>
        <v>#N/A</v>
      </c>
      <c r="J143" s="10" t="e">
        <f>VLOOKUP(Z143,DESPESAS!A$1:D$2029,3,FALSE)</f>
        <v>#N/A</v>
      </c>
      <c r="K143" s="9">
        <f>CAZUL!F140</f>
        <v>0</v>
      </c>
      <c r="L143" s="56">
        <f>CAZUL!G140</f>
        <v>0</v>
      </c>
      <c r="M143" s="9">
        <f>CAZUL!H140</f>
        <v>0</v>
      </c>
      <c r="N143" s="54" t="s">
        <v>992</v>
      </c>
      <c r="O143" s="55"/>
      <c r="Z143" s="24">
        <f>CAZUL!C140</f>
        <v>0</v>
      </c>
    </row>
    <row r="144" spans="2:26" ht="27.6" hidden="1" x14ac:dyDescent="0.3">
      <c r="B144" s="62">
        <v>551598000105499</v>
      </c>
      <c r="C144" s="60" t="s">
        <v>993</v>
      </c>
      <c r="D144" s="34">
        <f>CAZUL!D141</f>
        <v>0</v>
      </c>
      <c r="E144" s="14">
        <f>CAZUL!N141</f>
        <v>0</v>
      </c>
      <c r="F144" s="59" t="str">
        <f>DESPESAS!D$2</f>
        <v>UPA LIMOEIRO</v>
      </c>
      <c r="G144" s="23" t="e">
        <f>VLOOKUP(H144,FORNECEDOR!$A$1:$B$897,2,FALSE)</f>
        <v>#N/A</v>
      </c>
      <c r="H144" s="26">
        <f>CAZUL!E141</f>
        <v>0</v>
      </c>
      <c r="I144" s="10" t="e">
        <f>VLOOKUP(Z144,DESPESAS!A$1:D$2029,2,FALSE)</f>
        <v>#N/A</v>
      </c>
      <c r="J144" s="10" t="e">
        <f>VLOOKUP(Z144,DESPESAS!A$1:D$2029,3,FALSE)</f>
        <v>#N/A</v>
      </c>
      <c r="K144" s="9">
        <f>CAZUL!F141</f>
        <v>0</v>
      </c>
      <c r="L144" s="56">
        <f>CAZUL!G141</f>
        <v>0</v>
      </c>
      <c r="M144" s="9">
        <f>CAZUL!H141</f>
        <v>0</v>
      </c>
      <c r="N144" s="54" t="s">
        <v>992</v>
      </c>
      <c r="O144" s="55"/>
      <c r="Z144" s="24">
        <f>CAZUL!C141</f>
        <v>0</v>
      </c>
    </row>
    <row r="145" spans="2:26" ht="27.6" hidden="1" x14ac:dyDescent="0.3">
      <c r="B145" s="62">
        <v>551598000105500</v>
      </c>
      <c r="C145" s="60" t="s">
        <v>993</v>
      </c>
      <c r="D145" s="34">
        <f>CAZUL!D142</f>
        <v>0</v>
      </c>
      <c r="E145" s="14">
        <f>CAZUL!N142</f>
        <v>0</v>
      </c>
      <c r="F145" s="59" t="str">
        <f>DESPESAS!D$2</f>
        <v>UPA LIMOEIRO</v>
      </c>
      <c r="G145" s="23" t="e">
        <f>VLOOKUP(H145,FORNECEDOR!$A$1:$B$897,2,FALSE)</f>
        <v>#N/A</v>
      </c>
      <c r="H145" s="26">
        <f>CAZUL!E142</f>
        <v>0</v>
      </c>
      <c r="I145" s="10" t="e">
        <f>VLOOKUP(Z145,DESPESAS!A$1:D$2029,2,FALSE)</f>
        <v>#N/A</v>
      </c>
      <c r="J145" s="10" t="e">
        <f>VLOOKUP(Z145,DESPESAS!A$1:D$2029,3,FALSE)</f>
        <v>#N/A</v>
      </c>
      <c r="K145" s="9">
        <f>CAZUL!F142</f>
        <v>0</v>
      </c>
      <c r="L145" s="56">
        <f>CAZUL!G142</f>
        <v>0</v>
      </c>
      <c r="M145" s="9">
        <f>CAZUL!H142</f>
        <v>0</v>
      </c>
      <c r="N145" s="54" t="s">
        <v>992</v>
      </c>
      <c r="O145" s="55"/>
      <c r="Z145" s="24">
        <f>CAZUL!C142</f>
        <v>0</v>
      </c>
    </row>
    <row r="146" spans="2:26" ht="27.6" hidden="1" x14ac:dyDescent="0.3">
      <c r="B146" s="62">
        <v>551598000105501</v>
      </c>
      <c r="C146" s="60" t="s">
        <v>993</v>
      </c>
      <c r="D146" s="34">
        <f>CAZUL!D143</f>
        <v>0</v>
      </c>
      <c r="E146" s="14">
        <f>CAZUL!N143</f>
        <v>0</v>
      </c>
      <c r="F146" s="59" t="str">
        <f>DESPESAS!D$2</f>
        <v>UPA LIMOEIRO</v>
      </c>
      <c r="G146" s="23" t="e">
        <f>VLOOKUP(H146,FORNECEDOR!$A$1:$B$897,2,FALSE)</f>
        <v>#N/A</v>
      </c>
      <c r="H146" s="26">
        <f>CAZUL!E143</f>
        <v>0</v>
      </c>
      <c r="I146" s="10" t="e">
        <f>VLOOKUP(Z146,DESPESAS!A$1:D$2029,2,FALSE)</f>
        <v>#N/A</v>
      </c>
      <c r="J146" s="10" t="e">
        <f>VLOOKUP(Z146,DESPESAS!A$1:D$2029,3,FALSE)</f>
        <v>#N/A</v>
      </c>
      <c r="K146" s="9">
        <f>CAZUL!F143</f>
        <v>0</v>
      </c>
      <c r="L146" s="56">
        <f>CAZUL!G143</f>
        <v>0</v>
      </c>
      <c r="M146" s="9">
        <f>CAZUL!H143</f>
        <v>0</v>
      </c>
      <c r="N146" s="54" t="s">
        <v>992</v>
      </c>
      <c r="O146" s="55"/>
      <c r="Z146" s="24">
        <f>CAZUL!C143</f>
        <v>0</v>
      </c>
    </row>
    <row r="147" spans="2:26" ht="27.6" hidden="1" x14ac:dyDescent="0.3">
      <c r="B147" s="62">
        <v>551598000105502</v>
      </c>
      <c r="C147" s="60" t="s">
        <v>993</v>
      </c>
      <c r="D147" s="34">
        <f>CAZUL!D144</f>
        <v>0</v>
      </c>
      <c r="E147" s="14">
        <f>CAZUL!N144</f>
        <v>0</v>
      </c>
      <c r="F147" s="59" t="str">
        <f>DESPESAS!D$2</f>
        <v>UPA LIMOEIRO</v>
      </c>
      <c r="G147" s="23" t="e">
        <f>VLOOKUP(H147,FORNECEDOR!$A$1:$B$897,2,FALSE)</f>
        <v>#N/A</v>
      </c>
      <c r="H147" s="26">
        <f>CAZUL!E144</f>
        <v>0</v>
      </c>
      <c r="I147" s="10" t="e">
        <f>VLOOKUP(Z147,DESPESAS!A$1:D$2029,2,FALSE)</f>
        <v>#N/A</v>
      </c>
      <c r="J147" s="10" t="e">
        <f>VLOOKUP(Z147,DESPESAS!A$1:D$2029,3,FALSE)</f>
        <v>#N/A</v>
      </c>
      <c r="K147" s="9">
        <f>CAZUL!F144</f>
        <v>0</v>
      </c>
      <c r="L147" s="56">
        <f>CAZUL!G144</f>
        <v>0</v>
      </c>
      <c r="M147" s="9">
        <f>CAZUL!H144</f>
        <v>0</v>
      </c>
      <c r="N147" s="54" t="s">
        <v>992</v>
      </c>
      <c r="O147" s="55"/>
      <c r="Z147" s="24">
        <f>CAZUL!C144</f>
        <v>0</v>
      </c>
    </row>
    <row r="148" spans="2:26" ht="27.6" hidden="1" x14ac:dyDescent="0.3">
      <c r="B148" s="62">
        <v>551598000105503</v>
      </c>
      <c r="C148" s="60" t="s">
        <v>993</v>
      </c>
      <c r="D148" s="34">
        <f>CAZUL!D145</f>
        <v>0</v>
      </c>
      <c r="E148" s="14">
        <f>CAZUL!N145</f>
        <v>0</v>
      </c>
      <c r="F148" s="59" t="str">
        <f>DESPESAS!D$2</f>
        <v>UPA LIMOEIRO</v>
      </c>
      <c r="G148" s="23" t="e">
        <f>VLOOKUP(H148,FORNECEDOR!$A$1:$B$897,2,FALSE)</f>
        <v>#N/A</v>
      </c>
      <c r="H148" s="26">
        <f>CAZUL!E145</f>
        <v>0</v>
      </c>
      <c r="I148" s="10" t="e">
        <f>VLOOKUP(Z148,DESPESAS!A$1:D$2029,2,FALSE)</f>
        <v>#N/A</v>
      </c>
      <c r="J148" s="10" t="e">
        <f>VLOOKUP(Z148,DESPESAS!A$1:D$2029,3,FALSE)</f>
        <v>#N/A</v>
      </c>
      <c r="K148" s="9">
        <f>CAZUL!F145</f>
        <v>0</v>
      </c>
      <c r="L148" s="56">
        <f>CAZUL!G145</f>
        <v>0</v>
      </c>
      <c r="M148" s="9">
        <f>CAZUL!H145</f>
        <v>0</v>
      </c>
      <c r="N148" s="54" t="s">
        <v>992</v>
      </c>
      <c r="O148" s="55"/>
      <c r="Z148" s="24">
        <f>CAZUL!C145</f>
        <v>0</v>
      </c>
    </row>
    <row r="149" spans="2:26" ht="27.6" hidden="1" x14ac:dyDescent="0.3">
      <c r="B149" s="62">
        <v>551598000105504</v>
      </c>
      <c r="C149" s="60" t="s">
        <v>993</v>
      </c>
      <c r="D149" s="34">
        <f>CAZUL!D146</f>
        <v>0</v>
      </c>
      <c r="E149" s="14">
        <f>CAZUL!N146</f>
        <v>0</v>
      </c>
      <c r="F149" s="59" t="str">
        <f>DESPESAS!D$2</f>
        <v>UPA LIMOEIRO</v>
      </c>
      <c r="G149" s="23" t="e">
        <f>VLOOKUP(H149,FORNECEDOR!$A$1:$B$897,2,FALSE)</f>
        <v>#N/A</v>
      </c>
      <c r="H149" s="26">
        <f>CAZUL!E146</f>
        <v>0</v>
      </c>
      <c r="I149" s="10" t="e">
        <f>VLOOKUP(Z149,DESPESAS!A$1:D$2029,2,FALSE)</f>
        <v>#N/A</v>
      </c>
      <c r="J149" s="10" t="e">
        <f>VLOOKUP(Z149,DESPESAS!A$1:D$2029,3,FALSE)</f>
        <v>#N/A</v>
      </c>
      <c r="K149" s="9">
        <f>CAZUL!F146</f>
        <v>0</v>
      </c>
      <c r="L149" s="56">
        <f>CAZUL!G146</f>
        <v>0</v>
      </c>
      <c r="M149" s="9">
        <f>CAZUL!H146</f>
        <v>0</v>
      </c>
      <c r="N149" s="54" t="s">
        <v>992</v>
      </c>
      <c r="O149" s="55"/>
      <c r="Z149" s="24">
        <f>CAZUL!C146</f>
        <v>0</v>
      </c>
    </row>
    <row r="150" spans="2:26" ht="27.6" hidden="1" x14ac:dyDescent="0.3">
      <c r="B150" s="62">
        <v>551598000105505</v>
      </c>
      <c r="C150" s="60" t="s">
        <v>993</v>
      </c>
      <c r="D150" s="34">
        <f>CAZUL!D147</f>
        <v>0</v>
      </c>
      <c r="E150" s="14">
        <f>CAZUL!N147</f>
        <v>0</v>
      </c>
      <c r="F150" s="59" t="str">
        <f>DESPESAS!D$2</f>
        <v>UPA LIMOEIRO</v>
      </c>
      <c r="G150" s="23" t="e">
        <f>VLOOKUP(H150,FORNECEDOR!$A$1:$B$897,2,FALSE)</f>
        <v>#N/A</v>
      </c>
      <c r="H150" s="26">
        <f>CAZUL!E147</f>
        <v>0</v>
      </c>
      <c r="I150" s="10" t="e">
        <f>VLOOKUP(Z150,DESPESAS!A$1:D$2029,2,FALSE)</f>
        <v>#N/A</v>
      </c>
      <c r="J150" s="10" t="e">
        <f>VLOOKUP(Z150,DESPESAS!A$1:D$2029,3,FALSE)</f>
        <v>#N/A</v>
      </c>
      <c r="K150" s="9">
        <f>CAZUL!F147</f>
        <v>0</v>
      </c>
      <c r="L150" s="56">
        <f>CAZUL!G147</f>
        <v>0</v>
      </c>
      <c r="M150" s="9">
        <f>CAZUL!H147</f>
        <v>0</v>
      </c>
      <c r="N150" s="54" t="s">
        <v>992</v>
      </c>
      <c r="O150" s="55"/>
      <c r="Z150" s="24">
        <f>CAZUL!C147</f>
        <v>0</v>
      </c>
    </row>
    <row r="151" spans="2:26" ht="27.6" hidden="1" x14ac:dyDescent="0.3">
      <c r="B151" s="62">
        <v>551598000105506</v>
      </c>
      <c r="C151" s="60" t="s">
        <v>993</v>
      </c>
      <c r="D151" s="34">
        <f>CAZUL!D148</f>
        <v>0</v>
      </c>
      <c r="E151" s="14">
        <f>CAZUL!N148</f>
        <v>0</v>
      </c>
      <c r="F151" s="59" t="str">
        <f>DESPESAS!D$2</f>
        <v>UPA LIMOEIRO</v>
      </c>
      <c r="G151" s="23" t="e">
        <f>VLOOKUP(H151,FORNECEDOR!$A$1:$B$897,2,FALSE)</f>
        <v>#N/A</v>
      </c>
      <c r="H151" s="26">
        <f>CAZUL!E148</f>
        <v>0</v>
      </c>
      <c r="I151" s="10" t="e">
        <f>VLOOKUP(Z151,DESPESAS!A$1:D$2029,2,FALSE)</f>
        <v>#N/A</v>
      </c>
      <c r="J151" s="10" t="e">
        <f>VLOOKUP(Z151,DESPESAS!A$1:D$2029,3,FALSE)</f>
        <v>#N/A</v>
      </c>
      <c r="K151" s="9">
        <f>CAZUL!F148</f>
        <v>0</v>
      </c>
      <c r="L151" s="56">
        <f>CAZUL!G148</f>
        <v>0</v>
      </c>
      <c r="M151" s="9">
        <f>CAZUL!H148</f>
        <v>0</v>
      </c>
      <c r="N151" s="54" t="s">
        <v>992</v>
      </c>
      <c r="O151" s="55"/>
      <c r="Z151" s="24">
        <f>CAZUL!C148</f>
        <v>0</v>
      </c>
    </row>
    <row r="152" spans="2:26" ht="27.6" hidden="1" x14ac:dyDescent="0.3">
      <c r="B152" s="62">
        <v>551598000105507</v>
      </c>
      <c r="C152" s="60" t="s">
        <v>993</v>
      </c>
      <c r="D152" s="34">
        <f>CAZUL!D149</f>
        <v>0</v>
      </c>
      <c r="E152" s="14">
        <f>CAZUL!N149</f>
        <v>0</v>
      </c>
      <c r="F152" s="59" t="str">
        <f>DESPESAS!D$2</f>
        <v>UPA LIMOEIRO</v>
      </c>
      <c r="G152" s="23" t="e">
        <f>VLOOKUP(H152,FORNECEDOR!$A$1:$B$897,2,FALSE)</f>
        <v>#N/A</v>
      </c>
      <c r="H152" s="26">
        <f>CAZUL!E149</f>
        <v>0</v>
      </c>
      <c r="I152" s="10" t="e">
        <f>VLOOKUP(Z152,DESPESAS!A$1:D$2029,2,FALSE)</f>
        <v>#N/A</v>
      </c>
      <c r="J152" s="10" t="e">
        <f>VLOOKUP(Z152,DESPESAS!A$1:D$2029,3,FALSE)</f>
        <v>#N/A</v>
      </c>
      <c r="K152" s="9">
        <f>CAZUL!F149</f>
        <v>0</v>
      </c>
      <c r="L152" s="56">
        <f>CAZUL!G149</f>
        <v>0</v>
      </c>
      <c r="M152" s="9">
        <f>CAZUL!H149</f>
        <v>0</v>
      </c>
      <c r="N152" s="54" t="s">
        <v>992</v>
      </c>
      <c r="O152" s="55"/>
      <c r="Z152" s="24">
        <f>CAZUL!C149</f>
        <v>0</v>
      </c>
    </row>
    <row r="153" spans="2:26" ht="27.6" hidden="1" x14ac:dyDescent="0.3">
      <c r="B153" s="62">
        <v>551598000105508</v>
      </c>
      <c r="C153" s="60" t="s">
        <v>993</v>
      </c>
      <c r="D153" s="34">
        <f>CAZUL!D150</f>
        <v>0</v>
      </c>
      <c r="E153" s="14">
        <f>CAZUL!N150</f>
        <v>0</v>
      </c>
      <c r="F153" s="59" t="str">
        <f>DESPESAS!D$2</f>
        <v>UPA LIMOEIRO</v>
      </c>
      <c r="G153" s="23" t="e">
        <f>VLOOKUP(H153,FORNECEDOR!$A$1:$B$897,2,FALSE)</f>
        <v>#N/A</v>
      </c>
      <c r="H153" s="26">
        <f>CAZUL!E150</f>
        <v>0</v>
      </c>
      <c r="I153" s="10" t="e">
        <f>VLOOKUP(Z153,DESPESAS!A$1:D$2029,2,FALSE)</f>
        <v>#N/A</v>
      </c>
      <c r="J153" s="10" t="e">
        <f>VLOOKUP(Z153,DESPESAS!A$1:D$2029,3,FALSE)</f>
        <v>#N/A</v>
      </c>
      <c r="K153" s="9">
        <f>CAZUL!F150</f>
        <v>0</v>
      </c>
      <c r="L153" s="56">
        <f>CAZUL!G150</f>
        <v>0</v>
      </c>
      <c r="M153" s="9">
        <f>CAZUL!H150</f>
        <v>0</v>
      </c>
      <c r="N153" s="54" t="s">
        <v>992</v>
      </c>
      <c r="O153" s="55"/>
      <c r="Z153" s="24">
        <f>CAZUL!C150</f>
        <v>0</v>
      </c>
    </row>
    <row r="154" spans="2:26" ht="27.6" hidden="1" x14ac:dyDescent="0.3">
      <c r="B154" s="62">
        <v>551598000105509</v>
      </c>
      <c r="C154" s="60" t="s">
        <v>993</v>
      </c>
      <c r="D154" s="34">
        <f>CAZUL!D151</f>
        <v>0</v>
      </c>
      <c r="E154" s="14">
        <f>CAZUL!N151</f>
        <v>0</v>
      </c>
      <c r="F154" s="59" t="str">
        <f>DESPESAS!D$2</f>
        <v>UPA LIMOEIRO</v>
      </c>
      <c r="G154" s="23" t="e">
        <f>VLOOKUP(H154,FORNECEDOR!$A$1:$B$897,2,FALSE)</f>
        <v>#N/A</v>
      </c>
      <c r="H154" s="26">
        <f>CAZUL!E151</f>
        <v>0</v>
      </c>
      <c r="I154" s="10" t="e">
        <f>VLOOKUP(Z154,DESPESAS!A$1:D$2029,2,FALSE)</f>
        <v>#N/A</v>
      </c>
      <c r="J154" s="10" t="e">
        <f>VLOOKUP(Z154,DESPESAS!A$1:D$2029,3,FALSE)</f>
        <v>#N/A</v>
      </c>
      <c r="K154" s="9">
        <f>CAZUL!F151</f>
        <v>0</v>
      </c>
      <c r="L154" s="56">
        <f>CAZUL!G151</f>
        <v>0</v>
      </c>
      <c r="M154" s="9">
        <f>CAZUL!H151</f>
        <v>0</v>
      </c>
      <c r="N154" s="54" t="s">
        <v>992</v>
      </c>
      <c r="O154" s="55"/>
      <c r="Z154" s="24">
        <f>CAZUL!C151</f>
        <v>0</v>
      </c>
    </row>
    <row r="155" spans="2:26" ht="27.6" hidden="1" x14ac:dyDescent="0.3">
      <c r="B155" s="62">
        <v>551598000105510</v>
      </c>
      <c r="C155" s="60" t="s">
        <v>993</v>
      </c>
      <c r="D155" s="34">
        <f>CAZUL!D152</f>
        <v>0</v>
      </c>
      <c r="E155" s="14">
        <f>CAZUL!N152</f>
        <v>0</v>
      </c>
      <c r="F155" s="59" t="str">
        <f>DESPESAS!D$2</f>
        <v>UPA LIMOEIRO</v>
      </c>
      <c r="G155" s="23" t="e">
        <f>VLOOKUP(H155,FORNECEDOR!$A$1:$B$897,2,FALSE)</f>
        <v>#N/A</v>
      </c>
      <c r="H155" s="26">
        <f>CAZUL!E152</f>
        <v>0</v>
      </c>
      <c r="I155" s="10" t="e">
        <f>VLOOKUP(Z155,DESPESAS!A$1:D$2029,2,FALSE)</f>
        <v>#N/A</v>
      </c>
      <c r="J155" s="10" t="e">
        <f>VLOOKUP(Z155,DESPESAS!A$1:D$2029,3,FALSE)</f>
        <v>#N/A</v>
      </c>
      <c r="K155" s="9">
        <f>CAZUL!F152</f>
        <v>0</v>
      </c>
      <c r="L155" s="56">
        <f>CAZUL!G152</f>
        <v>0</v>
      </c>
      <c r="M155" s="9">
        <f>CAZUL!H152</f>
        <v>0</v>
      </c>
      <c r="N155" s="54" t="s">
        <v>992</v>
      </c>
      <c r="O155" s="55"/>
      <c r="Z155" s="24">
        <f>CAZUL!C152</f>
        <v>0</v>
      </c>
    </row>
    <row r="156" spans="2:26" ht="27.6" hidden="1" x14ac:dyDescent="0.3">
      <c r="B156" s="62">
        <v>551598000105511</v>
      </c>
      <c r="C156" s="60" t="s">
        <v>993</v>
      </c>
      <c r="D156" s="34">
        <f>CAZUL!D153</f>
        <v>0</v>
      </c>
      <c r="E156" s="14">
        <f>CAZUL!N153</f>
        <v>0</v>
      </c>
      <c r="F156" s="59" t="str">
        <f>DESPESAS!D$2</f>
        <v>UPA LIMOEIRO</v>
      </c>
      <c r="G156" s="23" t="e">
        <f>VLOOKUP(H156,FORNECEDOR!$A$1:$B$897,2,FALSE)</f>
        <v>#N/A</v>
      </c>
      <c r="H156" s="26">
        <f>CAZUL!E153</f>
        <v>0</v>
      </c>
      <c r="I156" s="10" t="e">
        <f>VLOOKUP(Z156,DESPESAS!A$1:D$2029,2,FALSE)</f>
        <v>#N/A</v>
      </c>
      <c r="J156" s="10" t="e">
        <f>VLOOKUP(Z156,DESPESAS!A$1:D$2029,3,FALSE)</f>
        <v>#N/A</v>
      </c>
      <c r="K156" s="9">
        <f>CAZUL!F153</f>
        <v>0</v>
      </c>
      <c r="L156" s="56">
        <f>CAZUL!G153</f>
        <v>0</v>
      </c>
      <c r="M156" s="9">
        <f>CAZUL!H153</f>
        <v>0</v>
      </c>
      <c r="N156" s="54" t="s">
        <v>992</v>
      </c>
      <c r="O156" s="55"/>
      <c r="Z156" s="24">
        <f>CAZUL!C153</f>
        <v>0</v>
      </c>
    </row>
    <row r="157" spans="2:26" ht="27.6" hidden="1" x14ac:dyDescent="0.3">
      <c r="B157" s="62">
        <v>551598000105512</v>
      </c>
      <c r="C157" s="60" t="s">
        <v>993</v>
      </c>
      <c r="D157" s="34">
        <f>CAZUL!D154</f>
        <v>0</v>
      </c>
      <c r="E157" s="14">
        <f>CAZUL!N154</f>
        <v>0</v>
      </c>
      <c r="F157" s="59" t="str">
        <f>DESPESAS!D$2</f>
        <v>UPA LIMOEIRO</v>
      </c>
      <c r="G157" s="23" t="e">
        <f>VLOOKUP(H157,FORNECEDOR!$A$1:$B$897,2,FALSE)</f>
        <v>#N/A</v>
      </c>
      <c r="H157" s="26">
        <f>CAZUL!E154</f>
        <v>0</v>
      </c>
      <c r="I157" s="10" t="e">
        <f>VLOOKUP(Z157,DESPESAS!A$1:D$2029,2,FALSE)</f>
        <v>#N/A</v>
      </c>
      <c r="J157" s="10" t="e">
        <f>VLOOKUP(Z157,DESPESAS!A$1:D$2029,3,FALSE)</f>
        <v>#N/A</v>
      </c>
      <c r="K157" s="9">
        <f>CAZUL!F154</f>
        <v>0</v>
      </c>
      <c r="L157" s="56">
        <f>CAZUL!G154</f>
        <v>0</v>
      </c>
      <c r="M157" s="9">
        <f>CAZUL!H154</f>
        <v>0</v>
      </c>
      <c r="N157" s="54" t="s">
        <v>992</v>
      </c>
      <c r="O157" s="55"/>
      <c r="Z157" s="24">
        <f>CAZUL!C154</f>
        <v>0</v>
      </c>
    </row>
    <row r="158" spans="2:26" ht="27.6" hidden="1" x14ac:dyDescent="0.3">
      <c r="B158" s="62">
        <v>551598000105513</v>
      </c>
      <c r="C158" s="60" t="s">
        <v>993</v>
      </c>
      <c r="D158" s="34">
        <f>CAZUL!D155</f>
        <v>0</v>
      </c>
      <c r="E158" s="14">
        <f>CAZUL!N155</f>
        <v>0</v>
      </c>
      <c r="F158" s="59" t="str">
        <f>DESPESAS!D$2</f>
        <v>UPA LIMOEIRO</v>
      </c>
      <c r="G158" s="23" t="e">
        <f>VLOOKUP(H158,FORNECEDOR!$A$1:$B$897,2,FALSE)</f>
        <v>#N/A</v>
      </c>
      <c r="H158" s="26">
        <f>CAZUL!E155</f>
        <v>0</v>
      </c>
      <c r="I158" s="10" t="e">
        <f>VLOOKUP(Z158,DESPESAS!A$1:D$2029,2,FALSE)</f>
        <v>#N/A</v>
      </c>
      <c r="J158" s="10" t="e">
        <f>VLOOKUP(Z158,DESPESAS!A$1:D$2029,3,FALSE)</f>
        <v>#N/A</v>
      </c>
      <c r="K158" s="9">
        <f>CAZUL!F155</f>
        <v>0</v>
      </c>
      <c r="L158" s="56">
        <f>CAZUL!G155</f>
        <v>0</v>
      </c>
      <c r="M158" s="9">
        <f>CAZUL!H155</f>
        <v>0</v>
      </c>
      <c r="N158" s="54" t="s">
        <v>992</v>
      </c>
      <c r="O158" s="55"/>
      <c r="Z158" s="24">
        <f>CAZUL!C155</f>
        <v>0</v>
      </c>
    </row>
    <row r="159" spans="2:26" ht="27.6" hidden="1" x14ac:dyDescent="0.3">
      <c r="B159" s="62">
        <v>551598000105514</v>
      </c>
      <c r="C159" s="60" t="s">
        <v>993</v>
      </c>
      <c r="D159" s="34">
        <f>CAZUL!D156</f>
        <v>0</v>
      </c>
      <c r="E159" s="14">
        <f>CAZUL!N156</f>
        <v>0</v>
      </c>
      <c r="F159" s="59" t="str">
        <f>DESPESAS!D$2</f>
        <v>UPA LIMOEIRO</v>
      </c>
      <c r="G159" s="23" t="e">
        <f>VLOOKUP(H159,FORNECEDOR!$A$1:$B$897,2,FALSE)</f>
        <v>#N/A</v>
      </c>
      <c r="H159" s="26">
        <f>CAZUL!E156</f>
        <v>0</v>
      </c>
      <c r="I159" s="10" t="e">
        <f>VLOOKUP(Z159,DESPESAS!A$1:D$2029,2,FALSE)</f>
        <v>#N/A</v>
      </c>
      <c r="J159" s="10" t="e">
        <f>VLOOKUP(Z159,DESPESAS!A$1:D$2029,3,FALSE)</f>
        <v>#N/A</v>
      </c>
      <c r="K159" s="9">
        <f>CAZUL!F156</f>
        <v>0</v>
      </c>
      <c r="L159" s="56">
        <f>CAZUL!G156</f>
        <v>0</v>
      </c>
      <c r="M159" s="9">
        <f>CAZUL!H156</f>
        <v>0</v>
      </c>
      <c r="N159" s="54" t="s">
        <v>992</v>
      </c>
      <c r="O159" s="55"/>
      <c r="Z159" s="24">
        <f>CAZUL!C156</f>
        <v>0</v>
      </c>
    </row>
    <row r="160" spans="2:26" ht="27.6" hidden="1" x14ac:dyDescent="0.3">
      <c r="B160" s="62">
        <v>551598000105515</v>
      </c>
      <c r="C160" s="60" t="s">
        <v>993</v>
      </c>
      <c r="D160" s="34">
        <f>CAZUL!D157</f>
        <v>0</v>
      </c>
      <c r="E160" s="14">
        <f>CAZUL!N157</f>
        <v>0</v>
      </c>
      <c r="F160" s="59" t="str">
        <f>DESPESAS!D$2</f>
        <v>UPA LIMOEIRO</v>
      </c>
      <c r="G160" s="23" t="e">
        <f>VLOOKUP(H160,FORNECEDOR!$A$1:$B$897,2,FALSE)</f>
        <v>#N/A</v>
      </c>
      <c r="H160" s="26">
        <f>CAZUL!E157</f>
        <v>0</v>
      </c>
      <c r="I160" s="10" t="e">
        <f>VLOOKUP(Z160,DESPESAS!A$1:D$2029,2,FALSE)</f>
        <v>#N/A</v>
      </c>
      <c r="J160" s="10" t="e">
        <f>VLOOKUP(Z160,DESPESAS!A$1:D$2029,3,FALSE)</f>
        <v>#N/A</v>
      </c>
      <c r="K160" s="9">
        <f>CAZUL!F157</f>
        <v>0</v>
      </c>
      <c r="L160" s="56">
        <f>CAZUL!G157</f>
        <v>0</v>
      </c>
      <c r="M160" s="9">
        <f>CAZUL!H157</f>
        <v>0</v>
      </c>
      <c r="N160" s="54" t="s">
        <v>992</v>
      </c>
      <c r="O160" s="55"/>
      <c r="Z160" s="24">
        <f>CAZUL!C157</f>
        <v>0</v>
      </c>
    </row>
    <row r="161" spans="2:26" ht="27.6" hidden="1" x14ac:dyDescent="0.3">
      <c r="B161" s="62">
        <v>551598000105516</v>
      </c>
      <c r="C161" s="60" t="s">
        <v>993</v>
      </c>
      <c r="D161" s="34">
        <f>CAZUL!D158</f>
        <v>0</v>
      </c>
      <c r="E161" s="14">
        <f>CAZUL!N158</f>
        <v>0</v>
      </c>
      <c r="F161" s="59" t="str">
        <f>DESPESAS!D$2</f>
        <v>UPA LIMOEIRO</v>
      </c>
      <c r="G161" s="23" t="e">
        <f>VLOOKUP(H161,FORNECEDOR!$A$1:$B$897,2,FALSE)</f>
        <v>#N/A</v>
      </c>
      <c r="H161" s="26">
        <f>CAZUL!E158</f>
        <v>0</v>
      </c>
      <c r="I161" s="10" t="e">
        <f>VLOOKUP(Z161,DESPESAS!A$1:D$2029,2,FALSE)</f>
        <v>#N/A</v>
      </c>
      <c r="J161" s="10" t="e">
        <f>VLOOKUP(Z161,DESPESAS!A$1:D$2029,3,FALSE)</f>
        <v>#N/A</v>
      </c>
      <c r="K161" s="9">
        <f>CAZUL!F158</f>
        <v>0</v>
      </c>
      <c r="L161" s="56">
        <f>CAZUL!G158</f>
        <v>0</v>
      </c>
      <c r="M161" s="9">
        <f>CAZUL!H158</f>
        <v>0</v>
      </c>
      <c r="N161" s="54" t="s">
        <v>992</v>
      </c>
      <c r="O161" s="55"/>
      <c r="Z161" s="24">
        <f>CAZUL!C158</f>
        <v>0</v>
      </c>
    </row>
    <row r="162" spans="2:26" ht="27.6" hidden="1" x14ac:dyDescent="0.3">
      <c r="B162" s="62">
        <v>551598000105517</v>
      </c>
      <c r="C162" s="60" t="s">
        <v>993</v>
      </c>
      <c r="D162" s="34">
        <f>CAZUL!D159</f>
        <v>0</v>
      </c>
      <c r="E162" s="14">
        <f>CAZUL!N159</f>
        <v>0</v>
      </c>
      <c r="F162" s="59" t="str">
        <f>DESPESAS!D$2</f>
        <v>UPA LIMOEIRO</v>
      </c>
      <c r="G162" s="23" t="e">
        <f>VLOOKUP(H162,FORNECEDOR!$A$1:$B$897,2,FALSE)</f>
        <v>#N/A</v>
      </c>
      <c r="H162" s="26">
        <f>CAZUL!E159</f>
        <v>0</v>
      </c>
      <c r="I162" s="10" t="e">
        <f>VLOOKUP(Z162,DESPESAS!A$1:D$2029,2,FALSE)</f>
        <v>#N/A</v>
      </c>
      <c r="J162" s="10" t="e">
        <f>VLOOKUP(Z162,DESPESAS!A$1:D$2029,3,FALSE)</f>
        <v>#N/A</v>
      </c>
      <c r="K162" s="9">
        <f>CAZUL!F159</f>
        <v>0</v>
      </c>
      <c r="L162" s="56">
        <f>CAZUL!G159</f>
        <v>0</v>
      </c>
      <c r="M162" s="9">
        <f>CAZUL!H159</f>
        <v>0</v>
      </c>
      <c r="N162" s="54" t="s">
        <v>992</v>
      </c>
      <c r="O162" s="55"/>
      <c r="Z162" s="24">
        <f>CAZUL!C159</f>
        <v>0</v>
      </c>
    </row>
    <row r="163" spans="2:26" ht="27.6" hidden="1" x14ac:dyDescent="0.3">
      <c r="B163" s="62">
        <v>551598000105518</v>
      </c>
      <c r="C163" s="60" t="s">
        <v>993</v>
      </c>
      <c r="D163" s="34">
        <f>CAZUL!D160</f>
        <v>0</v>
      </c>
      <c r="E163" s="14">
        <f>CAZUL!N160</f>
        <v>0</v>
      </c>
      <c r="F163" s="59" t="str">
        <f>DESPESAS!D$2</f>
        <v>UPA LIMOEIRO</v>
      </c>
      <c r="G163" s="23" t="e">
        <f>VLOOKUP(H163,FORNECEDOR!$A$1:$B$897,2,FALSE)</f>
        <v>#N/A</v>
      </c>
      <c r="H163" s="26">
        <f>CAZUL!E160</f>
        <v>0</v>
      </c>
      <c r="I163" s="10" t="e">
        <f>VLOOKUP(Z163,DESPESAS!A$1:D$2029,2,FALSE)</f>
        <v>#N/A</v>
      </c>
      <c r="J163" s="10" t="e">
        <f>VLOOKUP(Z163,DESPESAS!A$1:D$2029,3,FALSE)</f>
        <v>#N/A</v>
      </c>
      <c r="K163" s="9">
        <f>CAZUL!F160</f>
        <v>0</v>
      </c>
      <c r="L163" s="56">
        <f>CAZUL!G160</f>
        <v>0</v>
      </c>
      <c r="M163" s="9">
        <f>CAZUL!H160</f>
        <v>0</v>
      </c>
      <c r="N163" s="54" t="s">
        <v>992</v>
      </c>
      <c r="O163" s="55"/>
      <c r="Z163" s="24">
        <f>CAZUL!C160</f>
        <v>0</v>
      </c>
    </row>
    <row r="164" spans="2:26" ht="27.6" hidden="1" x14ac:dyDescent="0.3">
      <c r="B164" s="62">
        <v>551598000105519</v>
      </c>
      <c r="C164" s="60" t="s">
        <v>993</v>
      </c>
      <c r="D164" s="34">
        <f>CAZUL!D161</f>
        <v>0</v>
      </c>
      <c r="E164" s="14">
        <f>CAZUL!N161</f>
        <v>0</v>
      </c>
      <c r="F164" s="59" t="str">
        <f>DESPESAS!D$2</f>
        <v>UPA LIMOEIRO</v>
      </c>
      <c r="G164" s="23" t="e">
        <f>VLOOKUP(H164,FORNECEDOR!$A$1:$B$897,2,FALSE)</f>
        <v>#N/A</v>
      </c>
      <c r="H164" s="26">
        <f>CAZUL!E161</f>
        <v>0</v>
      </c>
      <c r="I164" s="10" t="e">
        <f>VLOOKUP(Z164,DESPESAS!A$1:D$2029,2,FALSE)</f>
        <v>#N/A</v>
      </c>
      <c r="J164" s="10" t="e">
        <f>VLOOKUP(Z164,DESPESAS!A$1:D$2029,3,FALSE)</f>
        <v>#N/A</v>
      </c>
      <c r="K164" s="9">
        <f>CAZUL!F161</f>
        <v>0</v>
      </c>
      <c r="L164" s="56">
        <f>CAZUL!G161</f>
        <v>0</v>
      </c>
      <c r="M164" s="9">
        <f>CAZUL!H161</f>
        <v>0</v>
      </c>
      <c r="N164" s="54" t="s">
        <v>992</v>
      </c>
      <c r="O164" s="55"/>
      <c r="Z164" s="24">
        <f>CAZUL!C161</f>
        <v>0</v>
      </c>
    </row>
    <row r="165" spans="2:26" ht="27.6" hidden="1" x14ac:dyDescent="0.3">
      <c r="B165" s="62">
        <v>551598000105520</v>
      </c>
      <c r="C165" s="60" t="s">
        <v>993</v>
      </c>
      <c r="D165" s="34">
        <f>CAZUL!D162</f>
        <v>0</v>
      </c>
      <c r="E165" s="14">
        <f>CAZUL!N162</f>
        <v>0</v>
      </c>
      <c r="F165" s="59" t="str">
        <f>DESPESAS!D$2</f>
        <v>UPA LIMOEIRO</v>
      </c>
      <c r="G165" s="23" t="e">
        <f>VLOOKUP(H165,FORNECEDOR!$A$1:$B$897,2,FALSE)</f>
        <v>#N/A</v>
      </c>
      <c r="H165" s="26">
        <f>CAZUL!E162</f>
        <v>0</v>
      </c>
      <c r="I165" s="10" t="e">
        <f>VLOOKUP(Z165,DESPESAS!A$1:D$2029,2,FALSE)</f>
        <v>#N/A</v>
      </c>
      <c r="J165" s="10" t="e">
        <f>VLOOKUP(Z165,DESPESAS!A$1:D$2029,3,FALSE)</f>
        <v>#N/A</v>
      </c>
      <c r="K165" s="9">
        <f>CAZUL!F162</f>
        <v>0</v>
      </c>
      <c r="L165" s="56">
        <f>CAZUL!G162</f>
        <v>0</v>
      </c>
      <c r="M165" s="9">
        <f>CAZUL!H162</f>
        <v>0</v>
      </c>
      <c r="N165" s="54" t="s">
        <v>992</v>
      </c>
      <c r="O165" s="55"/>
      <c r="Z165" s="24">
        <f>CAZUL!C162</f>
        <v>0</v>
      </c>
    </row>
    <row r="166" spans="2:26" ht="27.6" hidden="1" x14ac:dyDescent="0.3">
      <c r="B166" s="57">
        <v>0</v>
      </c>
      <c r="C166" s="60" t="s">
        <v>993</v>
      </c>
      <c r="D166" s="34">
        <f>CAZUL!D200</f>
        <v>0</v>
      </c>
      <c r="E166" s="14">
        <f>CAZUL!N200</f>
        <v>0</v>
      </c>
      <c r="F166" s="59" t="str">
        <f>DESPESAS!D$2</f>
        <v>UPA LIMOEIRO</v>
      </c>
      <c r="G166" s="23" t="e">
        <f>VLOOKUP(H166,FORNECEDOR!$A$1:$B$897,2,FALSE)</f>
        <v>#N/A</v>
      </c>
      <c r="H166" s="26">
        <f>CAZUL!E200</f>
        <v>0</v>
      </c>
      <c r="I166" s="10" t="e">
        <f>VLOOKUP(Z166,DESPESAS!A$1:D$2029,2,FALSE)</f>
        <v>#N/A</v>
      </c>
      <c r="J166" s="10" t="e">
        <f>VLOOKUP(Z166,DESPESAS!A$1:D$2029,3,FALSE)</f>
        <v>#N/A</v>
      </c>
      <c r="K166" s="9">
        <f>CAZUL!F200</f>
        <v>0</v>
      </c>
      <c r="L166" s="56">
        <f>CAZUL!G200</f>
        <v>0</v>
      </c>
      <c r="M166" s="9">
        <f>CAZUL!H200</f>
        <v>0</v>
      </c>
      <c r="N166" s="54" t="s">
        <v>992</v>
      </c>
      <c r="O166" s="55"/>
      <c r="Z166" s="24">
        <f>CAZUL!C163</f>
        <v>0</v>
      </c>
    </row>
    <row r="167" spans="2:26" ht="27.6" hidden="1" x14ac:dyDescent="0.3">
      <c r="B167" s="57">
        <v>0</v>
      </c>
      <c r="C167" s="60" t="s">
        <v>993</v>
      </c>
      <c r="D167" s="34">
        <f>CAZUL!D201</f>
        <v>0</v>
      </c>
      <c r="E167" s="14">
        <f>CAZUL!N201</f>
        <v>0</v>
      </c>
      <c r="F167" s="59" t="str">
        <f>DESPESAS!D$2</f>
        <v>UPA LIMOEIRO</v>
      </c>
      <c r="G167" s="23" t="e">
        <f>VLOOKUP(H167,FORNECEDOR!$A$1:$B$897,2,FALSE)</f>
        <v>#N/A</v>
      </c>
      <c r="H167" s="26">
        <f>CAZUL!E201</f>
        <v>0</v>
      </c>
      <c r="I167" s="10" t="e">
        <f>VLOOKUP(Z167,DESPESAS!A$1:D$2029,2,FALSE)</f>
        <v>#N/A</v>
      </c>
      <c r="J167" s="10" t="e">
        <f>VLOOKUP(Z167,DESPESAS!A$1:D$2029,3,FALSE)</f>
        <v>#N/A</v>
      </c>
      <c r="K167" s="9">
        <f>CAZUL!F201</f>
        <v>0</v>
      </c>
      <c r="L167" s="56">
        <f>CAZUL!G201</f>
        <v>0</v>
      </c>
      <c r="M167" s="9">
        <f>CAZUL!H201</f>
        <v>0</v>
      </c>
      <c r="N167" s="54" t="s">
        <v>992</v>
      </c>
      <c r="O167" s="55"/>
      <c r="Z167" s="24">
        <f>CAZUL!C164</f>
        <v>0</v>
      </c>
    </row>
    <row r="168" spans="2:26" ht="27.6" hidden="1" x14ac:dyDescent="0.3">
      <c r="B168" s="57">
        <v>0</v>
      </c>
      <c r="C168" s="60" t="s">
        <v>993</v>
      </c>
      <c r="D168" s="34">
        <f>CAZUL!D202</f>
        <v>0</v>
      </c>
      <c r="E168" s="14">
        <f>CAZUL!N202</f>
        <v>0</v>
      </c>
      <c r="F168" s="59" t="str">
        <f>DESPESAS!D$2</f>
        <v>UPA LIMOEIRO</v>
      </c>
      <c r="G168" s="23" t="e">
        <f>VLOOKUP(H168,FORNECEDOR!$A$1:$B$897,2,FALSE)</f>
        <v>#N/A</v>
      </c>
      <c r="H168" s="26">
        <f>CAZUL!E202</f>
        <v>0</v>
      </c>
      <c r="I168" s="10" t="e">
        <f>VLOOKUP(Z168,DESPESAS!A$1:D$2029,2,FALSE)</f>
        <v>#N/A</v>
      </c>
      <c r="J168" s="10" t="e">
        <f>VLOOKUP(Z168,DESPESAS!A$1:D$2029,3,FALSE)</f>
        <v>#N/A</v>
      </c>
      <c r="K168" s="9">
        <f>CAZUL!F202</f>
        <v>0</v>
      </c>
      <c r="L168" s="56">
        <f>CAZUL!G202</f>
        <v>0</v>
      </c>
      <c r="M168" s="9">
        <f>CAZUL!H202</f>
        <v>0</v>
      </c>
      <c r="N168" s="54" t="s">
        <v>992</v>
      </c>
      <c r="O168" s="55"/>
      <c r="Z168" s="24">
        <f>CAZUL!C165</f>
        <v>0</v>
      </c>
    </row>
    <row r="169" spans="2:26" ht="27.6" hidden="1" x14ac:dyDescent="0.3">
      <c r="B169" s="57">
        <v>0</v>
      </c>
      <c r="C169" s="60" t="s">
        <v>993</v>
      </c>
      <c r="D169" s="34">
        <f>CAZUL!D203</f>
        <v>0</v>
      </c>
      <c r="E169" s="14">
        <f>CAZUL!N203</f>
        <v>0</v>
      </c>
      <c r="F169" s="59" t="str">
        <f>DESPESAS!D$2</f>
        <v>UPA LIMOEIRO</v>
      </c>
      <c r="G169" s="23" t="e">
        <f>VLOOKUP(H169,FORNECEDOR!$A$1:$B$897,2,FALSE)</f>
        <v>#N/A</v>
      </c>
      <c r="H169" s="26">
        <f>CAZUL!E203</f>
        <v>0</v>
      </c>
      <c r="I169" s="10" t="e">
        <f>VLOOKUP(Z169,DESPESAS!A$1:D$2029,2,FALSE)</f>
        <v>#N/A</v>
      </c>
      <c r="J169" s="10" t="e">
        <f>VLOOKUP(Z169,DESPESAS!A$1:D$2029,3,FALSE)</f>
        <v>#N/A</v>
      </c>
      <c r="K169" s="9">
        <f>CAZUL!F203</f>
        <v>0</v>
      </c>
      <c r="L169" s="56">
        <f>CAZUL!G203</f>
        <v>0</v>
      </c>
      <c r="M169" s="9">
        <f>CAZUL!H203</f>
        <v>0</v>
      </c>
      <c r="N169" s="54" t="s">
        <v>992</v>
      </c>
      <c r="O169" s="55"/>
      <c r="Z169" s="24">
        <f>CAZUL!C166</f>
        <v>0</v>
      </c>
    </row>
    <row r="170" spans="2:26" ht="27.6" hidden="1" x14ac:dyDescent="0.3">
      <c r="B170" s="57">
        <v>0</v>
      </c>
      <c r="C170" s="60" t="s">
        <v>993</v>
      </c>
      <c r="D170" s="34">
        <f>CAZUL!D204</f>
        <v>0</v>
      </c>
      <c r="E170" s="14">
        <f>CAZUL!N204</f>
        <v>0</v>
      </c>
      <c r="F170" s="59" t="str">
        <f>DESPESAS!D$2</f>
        <v>UPA LIMOEIRO</v>
      </c>
      <c r="G170" s="23" t="e">
        <f>VLOOKUP(H170,FORNECEDOR!$A$1:$B$897,2,FALSE)</f>
        <v>#N/A</v>
      </c>
      <c r="H170" s="26">
        <f>CAZUL!E204</f>
        <v>0</v>
      </c>
      <c r="I170" s="10" t="e">
        <f>VLOOKUP(Z170,DESPESAS!A$1:D$2029,2,FALSE)</f>
        <v>#N/A</v>
      </c>
      <c r="J170" s="10" t="e">
        <f>VLOOKUP(Z170,DESPESAS!A$1:D$2029,3,FALSE)</f>
        <v>#N/A</v>
      </c>
      <c r="K170" s="9">
        <f>CAZUL!F204</f>
        <v>0</v>
      </c>
      <c r="L170" s="56">
        <f>CAZUL!G204</f>
        <v>0</v>
      </c>
      <c r="M170" s="9">
        <f>CAZUL!H204</f>
        <v>0</v>
      </c>
      <c r="N170" s="54" t="s">
        <v>992</v>
      </c>
      <c r="O170" s="55"/>
      <c r="Z170" s="24">
        <f>CAZUL!C167</f>
        <v>0</v>
      </c>
    </row>
    <row r="171" spans="2:26" ht="27.6" hidden="1" x14ac:dyDescent="0.3">
      <c r="B171" s="57">
        <v>0</v>
      </c>
      <c r="C171" s="60" t="s">
        <v>993</v>
      </c>
      <c r="D171" s="34">
        <f>CAZUL!D205</f>
        <v>0</v>
      </c>
      <c r="E171" s="14">
        <f>CAZUL!N205</f>
        <v>0</v>
      </c>
      <c r="F171" s="59" t="str">
        <f>DESPESAS!D$2</f>
        <v>UPA LIMOEIRO</v>
      </c>
      <c r="G171" s="23" t="e">
        <f>VLOOKUP(H171,FORNECEDOR!$A$1:$B$897,2,FALSE)</f>
        <v>#N/A</v>
      </c>
      <c r="H171" s="26">
        <f>CAZUL!E205</f>
        <v>0</v>
      </c>
      <c r="I171" s="10" t="e">
        <f>VLOOKUP(Z171,DESPESAS!A$1:D$2029,2,FALSE)</f>
        <v>#N/A</v>
      </c>
      <c r="J171" s="10" t="e">
        <f>VLOOKUP(Z171,DESPESAS!A$1:D$2029,3,FALSE)</f>
        <v>#N/A</v>
      </c>
      <c r="K171" s="9">
        <f>CAZUL!F205</f>
        <v>0</v>
      </c>
      <c r="L171" s="56">
        <f>CAZUL!G205</f>
        <v>0</v>
      </c>
      <c r="M171" s="9">
        <f>CAZUL!H205</f>
        <v>0</v>
      </c>
      <c r="N171" s="54" t="s">
        <v>992</v>
      </c>
      <c r="O171" s="55"/>
      <c r="Z171" s="24">
        <f>CAZUL!C168</f>
        <v>0</v>
      </c>
    </row>
    <row r="172" spans="2:26" ht="27.6" hidden="1" x14ac:dyDescent="0.3">
      <c r="B172" s="57">
        <v>0</v>
      </c>
      <c r="C172" s="60" t="s">
        <v>993</v>
      </c>
      <c r="D172" s="34">
        <f>CAZUL!D206</f>
        <v>0</v>
      </c>
      <c r="E172" s="14">
        <f>CAZUL!N206</f>
        <v>0</v>
      </c>
      <c r="F172" s="59" t="str">
        <f>DESPESAS!D$2</f>
        <v>UPA LIMOEIRO</v>
      </c>
      <c r="G172" s="23" t="e">
        <f>VLOOKUP(H172,FORNECEDOR!$A$1:$B$897,2,FALSE)</f>
        <v>#N/A</v>
      </c>
      <c r="H172" s="26">
        <f>CAZUL!E206</f>
        <v>0</v>
      </c>
      <c r="I172" s="10" t="e">
        <f>VLOOKUP(Z172,DESPESAS!A$1:D$2029,2,FALSE)</f>
        <v>#N/A</v>
      </c>
      <c r="J172" s="10" t="e">
        <f>VLOOKUP(Z172,DESPESAS!A$1:D$2029,3,FALSE)</f>
        <v>#N/A</v>
      </c>
      <c r="K172" s="9">
        <f>CAZUL!F206</f>
        <v>0</v>
      </c>
      <c r="L172" s="56">
        <f>CAZUL!G206</f>
        <v>0</v>
      </c>
      <c r="M172" s="9">
        <f>CAZUL!H206</f>
        <v>0</v>
      </c>
      <c r="N172" s="54" t="s">
        <v>992</v>
      </c>
      <c r="O172" s="55"/>
      <c r="Z172" s="24">
        <f>CAZUL!C169</f>
        <v>0</v>
      </c>
    </row>
    <row r="173" spans="2:26" ht="27.6" hidden="1" x14ac:dyDescent="0.3">
      <c r="B173" s="57">
        <v>0</v>
      </c>
      <c r="C173" s="60" t="s">
        <v>993</v>
      </c>
      <c r="D173" s="34">
        <f>CAZUL!D207</f>
        <v>0</v>
      </c>
      <c r="E173" s="14">
        <f>CAZUL!N207</f>
        <v>0</v>
      </c>
      <c r="F173" s="59" t="str">
        <f>DESPESAS!D$2</f>
        <v>UPA LIMOEIRO</v>
      </c>
      <c r="G173" s="23" t="e">
        <f>VLOOKUP(H173,FORNECEDOR!$A$1:$B$897,2,FALSE)</f>
        <v>#N/A</v>
      </c>
      <c r="H173" s="26">
        <f>CAZUL!E207</f>
        <v>0</v>
      </c>
      <c r="I173" s="10" t="e">
        <f>VLOOKUP(Z173,DESPESAS!A$1:D$2029,2,FALSE)</f>
        <v>#N/A</v>
      </c>
      <c r="J173" s="10" t="e">
        <f>VLOOKUP(Z173,DESPESAS!A$1:D$2029,3,FALSE)</f>
        <v>#N/A</v>
      </c>
      <c r="K173" s="9">
        <f>CAZUL!F207</f>
        <v>0</v>
      </c>
      <c r="L173" s="56">
        <f>CAZUL!G207</f>
        <v>0</v>
      </c>
      <c r="M173" s="9">
        <f>CAZUL!H207</f>
        <v>0</v>
      </c>
      <c r="N173" s="54" t="s">
        <v>992</v>
      </c>
      <c r="O173" s="55"/>
      <c r="Z173" s="24">
        <f>CAZUL!C170</f>
        <v>0</v>
      </c>
    </row>
    <row r="174" spans="2:26" ht="27.6" hidden="1" x14ac:dyDescent="0.3">
      <c r="B174" s="57">
        <v>0</v>
      </c>
      <c r="C174" s="60" t="s">
        <v>993</v>
      </c>
      <c r="D174" s="34">
        <f>CAZUL!D208</f>
        <v>0</v>
      </c>
      <c r="E174" s="14">
        <f>CAZUL!N208</f>
        <v>0</v>
      </c>
      <c r="F174" s="59" t="str">
        <f>DESPESAS!D$2</f>
        <v>UPA LIMOEIRO</v>
      </c>
      <c r="G174" s="23" t="e">
        <f>VLOOKUP(H174,FORNECEDOR!$A$1:$B$897,2,FALSE)</f>
        <v>#N/A</v>
      </c>
      <c r="H174" s="26">
        <f>CAZUL!E208</f>
        <v>0</v>
      </c>
      <c r="I174" s="10" t="e">
        <f>VLOOKUP(Z174,DESPESAS!A$1:D$2029,2,FALSE)</f>
        <v>#N/A</v>
      </c>
      <c r="J174" s="10" t="e">
        <f>VLOOKUP(Z174,DESPESAS!A$1:D$2029,3,FALSE)</f>
        <v>#N/A</v>
      </c>
      <c r="K174" s="9">
        <f>CAZUL!F208</f>
        <v>0</v>
      </c>
      <c r="L174" s="56">
        <f>CAZUL!G208</f>
        <v>0</v>
      </c>
      <c r="M174" s="9">
        <f>CAZUL!H208</f>
        <v>0</v>
      </c>
      <c r="N174" s="54" t="s">
        <v>992</v>
      </c>
      <c r="O174" s="55"/>
      <c r="Z174" s="24">
        <f>CAZUL!C171</f>
        <v>0</v>
      </c>
    </row>
    <row r="175" spans="2:26" ht="27.6" hidden="1" x14ac:dyDescent="0.3">
      <c r="B175" s="57">
        <v>0</v>
      </c>
      <c r="C175" s="60" t="s">
        <v>993</v>
      </c>
      <c r="D175" s="34">
        <f>CAZUL!D209</f>
        <v>0</v>
      </c>
      <c r="E175" s="14">
        <f>CAZUL!N209</f>
        <v>0</v>
      </c>
      <c r="F175" s="59" t="str">
        <f>DESPESAS!D$2</f>
        <v>UPA LIMOEIRO</v>
      </c>
      <c r="G175" s="23" t="e">
        <f>VLOOKUP(H175,FORNECEDOR!$A$1:$B$897,2,FALSE)</f>
        <v>#N/A</v>
      </c>
      <c r="H175" s="26">
        <f>CAZUL!E209</f>
        <v>0</v>
      </c>
      <c r="I175" s="10" t="e">
        <f>VLOOKUP(Z175,DESPESAS!A$1:D$2029,2,FALSE)</f>
        <v>#N/A</v>
      </c>
      <c r="J175" s="10" t="e">
        <f>VLOOKUP(Z175,DESPESAS!A$1:D$2029,3,FALSE)</f>
        <v>#N/A</v>
      </c>
      <c r="K175" s="9">
        <f>CAZUL!F209</f>
        <v>0</v>
      </c>
      <c r="L175" s="56">
        <f>CAZUL!G209</f>
        <v>0</v>
      </c>
      <c r="M175" s="9">
        <f>CAZUL!H209</f>
        <v>0</v>
      </c>
      <c r="N175" s="54" t="s">
        <v>992</v>
      </c>
      <c r="O175" s="55"/>
      <c r="Z175" s="24">
        <f>CAZUL!C172</f>
        <v>0</v>
      </c>
    </row>
    <row r="176" spans="2:26" ht="27.6" hidden="1" x14ac:dyDescent="0.3">
      <c r="B176" s="57">
        <v>0</v>
      </c>
      <c r="C176" s="60" t="s">
        <v>993</v>
      </c>
      <c r="D176" s="34">
        <f>CAZUL!D210</f>
        <v>0</v>
      </c>
      <c r="E176" s="14">
        <f>CAZUL!N210</f>
        <v>0</v>
      </c>
      <c r="F176" s="59" t="str">
        <f>DESPESAS!D$2</f>
        <v>UPA LIMOEIRO</v>
      </c>
      <c r="G176" s="23" t="e">
        <f>VLOOKUP(H176,FORNECEDOR!$A$1:$B$897,2,FALSE)</f>
        <v>#N/A</v>
      </c>
      <c r="H176" s="26">
        <f>CAZUL!E210</f>
        <v>0</v>
      </c>
      <c r="I176" s="10" t="e">
        <f>VLOOKUP(Z176,DESPESAS!A$1:D$2029,2,FALSE)</f>
        <v>#N/A</v>
      </c>
      <c r="J176" s="10" t="e">
        <f>VLOOKUP(Z176,DESPESAS!A$1:D$2029,3,FALSE)</f>
        <v>#N/A</v>
      </c>
      <c r="K176" s="9">
        <f>CAZUL!F210</f>
        <v>0</v>
      </c>
      <c r="L176" s="56">
        <f>CAZUL!G210</f>
        <v>0</v>
      </c>
      <c r="M176" s="9">
        <f>CAZUL!H210</f>
        <v>0</v>
      </c>
      <c r="N176" s="54" t="s">
        <v>992</v>
      </c>
      <c r="O176" s="55"/>
      <c r="Z176" s="24">
        <f>CAZUL!C173</f>
        <v>0</v>
      </c>
    </row>
    <row r="177" spans="2:26" ht="27.6" hidden="1" x14ac:dyDescent="0.3">
      <c r="B177" s="57">
        <v>0</v>
      </c>
      <c r="C177" s="60" t="s">
        <v>993</v>
      </c>
      <c r="D177" s="34">
        <f>CAZUL!D211</f>
        <v>0</v>
      </c>
      <c r="E177" s="14">
        <f>CAZUL!N211</f>
        <v>0</v>
      </c>
      <c r="F177" s="59" t="str">
        <f>DESPESAS!D$2</f>
        <v>UPA LIMOEIRO</v>
      </c>
      <c r="G177" s="23" t="e">
        <f>VLOOKUP(H177,FORNECEDOR!$A$1:$B$897,2,FALSE)</f>
        <v>#N/A</v>
      </c>
      <c r="H177" s="26">
        <f>CAZUL!E211</f>
        <v>0</v>
      </c>
      <c r="I177" s="10" t="e">
        <f>VLOOKUP(Z177,DESPESAS!A$1:D$2029,2,FALSE)</f>
        <v>#N/A</v>
      </c>
      <c r="J177" s="10" t="e">
        <f>VLOOKUP(Z177,DESPESAS!A$1:D$2029,3,FALSE)</f>
        <v>#N/A</v>
      </c>
      <c r="K177" s="9">
        <f>CAZUL!F211</f>
        <v>0</v>
      </c>
      <c r="L177" s="56">
        <f>CAZUL!G211</f>
        <v>0</v>
      </c>
      <c r="M177" s="9">
        <f>CAZUL!H211</f>
        <v>0</v>
      </c>
      <c r="N177" s="54" t="s">
        <v>992</v>
      </c>
      <c r="O177" s="55"/>
      <c r="Z177" s="24">
        <f>CAZUL!C174</f>
        <v>0</v>
      </c>
    </row>
    <row r="178" spans="2:26" ht="27.6" hidden="1" x14ac:dyDescent="0.3">
      <c r="B178" s="57">
        <v>0</v>
      </c>
      <c r="C178" s="60" t="s">
        <v>993</v>
      </c>
      <c r="D178" s="34">
        <f>CAZUL!D212</f>
        <v>0</v>
      </c>
      <c r="E178" s="14">
        <f>CAZUL!N212</f>
        <v>0</v>
      </c>
      <c r="F178" s="59" t="str">
        <f>DESPESAS!D$2</f>
        <v>UPA LIMOEIRO</v>
      </c>
      <c r="G178" s="23" t="e">
        <f>VLOOKUP(H178,FORNECEDOR!$A$1:$B$897,2,FALSE)</f>
        <v>#N/A</v>
      </c>
      <c r="H178" s="26">
        <f>CAZUL!E212</f>
        <v>0</v>
      </c>
      <c r="I178" s="10" t="e">
        <f>VLOOKUP(Z178,DESPESAS!A$1:D$2029,2,FALSE)</f>
        <v>#N/A</v>
      </c>
      <c r="J178" s="10" t="e">
        <f>VLOOKUP(Z178,DESPESAS!A$1:D$2029,3,FALSE)</f>
        <v>#N/A</v>
      </c>
      <c r="K178" s="9">
        <f>CAZUL!F212</f>
        <v>0</v>
      </c>
      <c r="L178" s="56">
        <f>CAZUL!G212</f>
        <v>0</v>
      </c>
      <c r="M178" s="9">
        <f>CAZUL!H212</f>
        <v>0</v>
      </c>
      <c r="N178" s="54" t="s">
        <v>992</v>
      </c>
      <c r="O178" s="55"/>
      <c r="Z178" s="24">
        <f>CAZUL!C175</f>
        <v>0</v>
      </c>
    </row>
    <row r="179" spans="2:26" ht="27.6" hidden="1" x14ac:dyDescent="0.3">
      <c r="B179" s="57">
        <v>0</v>
      </c>
      <c r="C179" s="60" t="s">
        <v>993</v>
      </c>
      <c r="D179" s="34">
        <f>CAZUL!D213</f>
        <v>0</v>
      </c>
      <c r="E179" s="14">
        <f>CAZUL!N213</f>
        <v>0</v>
      </c>
      <c r="F179" s="59" t="str">
        <f>DESPESAS!D$2</f>
        <v>UPA LIMOEIRO</v>
      </c>
      <c r="G179" s="23" t="e">
        <f>VLOOKUP(H179,FORNECEDOR!$A$1:$B$897,2,FALSE)</f>
        <v>#N/A</v>
      </c>
      <c r="H179" s="26">
        <f>CAZUL!E213</f>
        <v>0</v>
      </c>
      <c r="I179" s="10" t="e">
        <f>VLOOKUP(Z179,DESPESAS!A$1:D$2029,2,FALSE)</f>
        <v>#N/A</v>
      </c>
      <c r="J179" s="10" t="e">
        <f>VLOOKUP(Z179,DESPESAS!A$1:D$2029,3,FALSE)</f>
        <v>#N/A</v>
      </c>
      <c r="K179" s="9">
        <f>CAZUL!F213</f>
        <v>0</v>
      </c>
      <c r="L179" s="56">
        <f>CAZUL!G213</f>
        <v>0</v>
      </c>
      <c r="M179" s="9">
        <f>CAZUL!H213</f>
        <v>0</v>
      </c>
      <c r="N179" s="54" t="s">
        <v>992</v>
      </c>
      <c r="O179" s="55"/>
      <c r="Z179" s="24">
        <f>CAZUL!C176</f>
        <v>0</v>
      </c>
    </row>
    <row r="180" spans="2:26" ht="27.6" hidden="1" x14ac:dyDescent="0.3">
      <c r="B180" s="57">
        <v>0</v>
      </c>
      <c r="C180" s="60" t="s">
        <v>993</v>
      </c>
      <c r="D180" s="34">
        <f>CAZUL!D214</f>
        <v>0</v>
      </c>
      <c r="E180" s="14">
        <f>CAZUL!N214</f>
        <v>0</v>
      </c>
      <c r="F180" s="59" t="str">
        <f>DESPESAS!D$2</f>
        <v>UPA LIMOEIRO</v>
      </c>
      <c r="G180" s="23" t="e">
        <f>VLOOKUP(H180,FORNECEDOR!$A$1:$B$897,2,FALSE)</f>
        <v>#N/A</v>
      </c>
      <c r="H180" s="26">
        <f>CAZUL!E214</f>
        <v>0</v>
      </c>
      <c r="I180" s="10" t="e">
        <f>VLOOKUP(Z180,DESPESAS!A$1:D$2029,2,FALSE)</f>
        <v>#N/A</v>
      </c>
      <c r="J180" s="10" t="e">
        <f>VLOOKUP(Z180,DESPESAS!A$1:D$2029,3,FALSE)</f>
        <v>#N/A</v>
      </c>
      <c r="K180" s="9">
        <f>CAZUL!F214</f>
        <v>0</v>
      </c>
      <c r="L180" s="56">
        <f>CAZUL!G214</f>
        <v>0</v>
      </c>
      <c r="M180" s="9">
        <f>CAZUL!H214</f>
        <v>0</v>
      </c>
      <c r="N180" s="54" t="s">
        <v>992</v>
      </c>
      <c r="O180" s="55"/>
      <c r="Z180" s="24">
        <f>CAZUL!C177</f>
        <v>0</v>
      </c>
    </row>
    <row r="181" spans="2:26" ht="27.6" hidden="1" x14ac:dyDescent="0.3">
      <c r="B181" s="57">
        <v>0</v>
      </c>
      <c r="C181" s="60" t="s">
        <v>993</v>
      </c>
      <c r="D181" s="34">
        <f>CAZUL!D215</f>
        <v>0</v>
      </c>
      <c r="E181" s="14">
        <f>CAZUL!N215</f>
        <v>0</v>
      </c>
      <c r="F181" s="59" t="str">
        <f>DESPESAS!D$2</f>
        <v>UPA LIMOEIRO</v>
      </c>
      <c r="G181" s="23" t="e">
        <f>VLOOKUP(H181,FORNECEDOR!$A$1:$B$897,2,FALSE)</f>
        <v>#N/A</v>
      </c>
      <c r="H181" s="26">
        <f>CAZUL!E215</f>
        <v>0</v>
      </c>
      <c r="I181" s="10" t="e">
        <f>VLOOKUP(Z181,DESPESAS!A$1:D$2029,2,FALSE)</f>
        <v>#N/A</v>
      </c>
      <c r="J181" s="10" t="e">
        <f>VLOOKUP(Z181,DESPESAS!A$1:D$2029,3,FALSE)</f>
        <v>#N/A</v>
      </c>
      <c r="K181" s="9">
        <f>CAZUL!F215</f>
        <v>0</v>
      </c>
      <c r="L181" s="56">
        <f>CAZUL!G215</f>
        <v>0</v>
      </c>
      <c r="M181" s="9">
        <f>CAZUL!H215</f>
        <v>0</v>
      </c>
      <c r="N181" s="54" t="s">
        <v>992</v>
      </c>
      <c r="O181" s="55"/>
      <c r="Z181" s="24">
        <f>CAZUL!C178</f>
        <v>0</v>
      </c>
    </row>
    <row r="182" spans="2:26" ht="27.6" hidden="1" x14ac:dyDescent="0.3">
      <c r="B182" s="57">
        <v>0</v>
      </c>
      <c r="C182" s="60" t="s">
        <v>993</v>
      </c>
      <c r="D182" s="34">
        <f>CAZUL!D216</f>
        <v>0</v>
      </c>
      <c r="E182" s="14">
        <f>CAZUL!N216</f>
        <v>0</v>
      </c>
      <c r="F182" s="59" t="str">
        <f>DESPESAS!D$2</f>
        <v>UPA LIMOEIRO</v>
      </c>
      <c r="G182" s="23" t="e">
        <f>VLOOKUP(H182,FORNECEDOR!$A$1:$B$897,2,FALSE)</f>
        <v>#N/A</v>
      </c>
      <c r="H182" s="26">
        <f>CAZUL!E216</f>
        <v>0</v>
      </c>
      <c r="I182" s="10" t="e">
        <f>VLOOKUP(Z182,DESPESAS!A$1:D$2029,2,FALSE)</f>
        <v>#N/A</v>
      </c>
      <c r="J182" s="10" t="e">
        <f>VLOOKUP(Z182,DESPESAS!A$1:D$2029,3,FALSE)</f>
        <v>#N/A</v>
      </c>
      <c r="K182" s="9">
        <f>CAZUL!F216</f>
        <v>0</v>
      </c>
      <c r="L182" s="56">
        <f>CAZUL!G216</f>
        <v>0</v>
      </c>
      <c r="M182" s="9">
        <f>CAZUL!H216</f>
        <v>0</v>
      </c>
      <c r="N182" s="54" t="s">
        <v>992</v>
      </c>
      <c r="O182" s="55"/>
      <c r="Z182" s="24">
        <f>CAZUL!C179</f>
        <v>0</v>
      </c>
    </row>
    <row r="183" spans="2:26" ht="27.6" hidden="1" x14ac:dyDescent="0.3">
      <c r="B183" s="57">
        <v>0</v>
      </c>
      <c r="C183" s="60" t="s">
        <v>993</v>
      </c>
      <c r="D183" s="34">
        <f>CAZUL!D217</f>
        <v>0</v>
      </c>
      <c r="E183" s="14">
        <f>CAZUL!N217</f>
        <v>0</v>
      </c>
      <c r="F183" s="59" t="str">
        <f>DESPESAS!D$2</f>
        <v>UPA LIMOEIRO</v>
      </c>
      <c r="G183" s="23" t="e">
        <f>VLOOKUP(H183,FORNECEDOR!$A$1:$B$897,2,FALSE)</f>
        <v>#N/A</v>
      </c>
      <c r="H183" s="26">
        <f>CAZUL!E217</f>
        <v>0</v>
      </c>
      <c r="I183" s="10" t="e">
        <f>VLOOKUP(Z183,DESPESAS!A$1:D$2029,2,FALSE)</f>
        <v>#N/A</v>
      </c>
      <c r="J183" s="10" t="e">
        <f>VLOOKUP(Z183,DESPESAS!A$1:D$2029,3,FALSE)</f>
        <v>#N/A</v>
      </c>
      <c r="K183" s="9">
        <f>CAZUL!F217</f>
        <v>0</v>
      </c>
      <c r="L183" s="56">
        <f>CAZUL!G217</f>
        <v>0</v>
      </c>
      <c r="M183" s="9">
        <f>CAZUL!H217</f>
        <v>0</v>
      </c>
      <c r="N183" s="54" t="s">
        <v>992</v>
      </c>
      <c r="O183" s="55"/>
      <c r="Z183" s="24">
        <f>CAZUL!C180</f>
        <v>0</v>
      </c>
    </row>
    <row r="184" spans="2:26" ht="27.6" hidden="1" x14ac:dyDescent="0.3">
      <c r="B184" s="57">
        <v>0</v>
      </c>
      <c r="C184" s="60" t="s">
        <v>993</v>
      </c>
      <c r="D184" s="34">
        <f>CAZUL!D218</f>
        <v>0</v>
      </c>
      <c r="E184" s="14">
        <f>CAZUL!N218</f>
        <v>0</v>
      </c>
      <c r="F184" s="59" t="str">
        <f>DESPESAS!D$2</f>
        <v>UPA LIMOEIRO</v>
      </c>
      <c r="G184" s="23" t="e">
        <f>VLOOKUP(H184,FORNECEDOR!$A$1:$B$897,2,FALSE)</f>
        <v>#N/A</v>
      </c>
      <c r="H184" s="26">
        <f>CAZUL!E218</f>
        <v>0</v>
      </c>
      <c r="I184" s="10" t="e">
        <f>VLOOKUP(Z184,DESPESAS!A$1:D$2029,2,FALSE)</f>
        <v>#N/A</v>
      </c>
      <c r="J184" s="10" t="e">
        <f>VLOOKUP(Z184,DESPESAS!A$1:D$2029,3,FALSE)</f>
        <v>#N/A</v>
      </c>
      <c r="K184" s="9">
        <f>CAZUL!F218</f>
        <v>0</v>
      </c>
      <c r="L184" s="56">
        <f>CAZUL!G218</f>
        <v>0</v>
      </c>
      <c r="M184" s="9">
        <f>CAZUL!H218</f>
        <v>0</v>
      </c>
      <c r="N184" s="54" t="s">
        <v>992</v>
      </c>
      <c r="O184" s="55"/>
      <c r="Z184" s="24">
        <f>CAZUL!C181</f>
        <v>0</v>
      </c>
    </row>
    <row r="185" spans="2:26" ht="27.6" hidden="1" x14ac:dyDescent="0.3">
      <c r="B185" s="57">
        <v>0</v>
      </c>
      <c r="C185" s="60" t="s">
        <v>993</v>
      </c>
      <c r="D185" s="34">
        <f>CAZUL!D219</f>
        <v>0</v>
      </c>
      <c r="E185" s="14">
        <f>CAZUL!N219</f>
        <v>0</v>
      </c>
      <c r="F185" s="59" t="str">
        <f>DESPESAS!D$2</f>
        <v>UPA LIMOEIRO</v>
      </c>
      <c r="G185" s="23" t="e">
        <f>VLOOKUP(H185,FORNECEDOR!$A$1:$B$897,2,FALSE)</f>
        <v>#N/A</v>
      </c>
      <c r="H185" s="26">
        <f>CAZUL!E219</f>
        <v>0</v>
      </c>
      <c r="I185" s="10" t="e">
        <f>VLOOKUP(Z185,DESPESAS!A$1:D$2029,2,FALSE)</f>
        <v>#N/A</v>
      </c>
      <c r="J185" s="10" t="e">
        <f>VLOOKUP(Z185,DESPESAS!A$1:D$2029,3,FALSE)</f>
        <v>#N/A</v>
      </c>
      <c r="K185" s="9">
        <f>CAZUL!F219</f>
        <v>0</v>
      </c>
      <c r="L185" s="56">
        <f>CAZUL!G219</f>
        <v>0</v>
      </c>
      <c r="M185" s="9">
        <f>CAZUL!H219</f>
        <v>0</v>
      </c>
      <c r="N185" s="54" t="s">
        <v>992</v>
      </c>
      <c r="O185" s="55"/>
      <c r="Z185" s="24">
        <f>CAZUL!C182</f>
        <v>0</v>
      </c>
    </row>
    <row r="186" spans="2:26" ht="27.6" hidden="1" x14ac:dyDescent="0.3">
      <c r="B186" s="57">
        <v>0</v>
      </c>
      <c r="C186" s="60" t="s">
        <v>993</v>
      </c>
      <c r="D186" s="34">
        <f>CAZUL!D220</f>
        <v>0</v>
      </c>
      <c r="E186" s="14">
        <f>CAZUL!N220</f>
        <v>0</v>
      </c>
      <c r="F186" s="59" t="str">
        <f>DESPESAS!D$2</f>
        <v>UPA LIMOEIRO</v>
      </c>
      <c r="G186" s="23" t="e">
        <f>VLOOKUP(H186,FORNECEDOR!$A$1:$B$897,2,FALSE)</f>
        <v>#N/A</v>
      </c>
      <c r="H186" s="26">
        <f>CAZUL!E220</f>
        <v>0</v>
      </c>
      <c r="I186" s="10" t="e">
        <f>VLOOKUP(Z186,DESPESAS!A$1:D$2029,2,FALSE)</f>
        <v>#N/A</v>
      </c>
      <c r="J186" s="10" t="e">
        <f>VLOOKUP(Z186,DESPESAS!A$1:D$2029,3,FALSE)</f>
        <v>#N/A</v>
      </c>
      <c r="K186" s="9">
        <f>CAZUL!F220</f>
        <v>0</v>
      </c>
      <c r="L186" s="56">
        <f>CAZUL!G220</f>
        <v>0</v>
      </c>
      <c r="M186" s="9">
        <f>CAZUL!H220</f>
        <v>0</v>
      </c>
      <c r="N186" s="54" t="s">
        <v>992</v>
      </c>
      <c r="O186" s="55"/>
      <c r="Z186" s="24">
        <f>CAZUL!C183</f>
        <v>0</v>
      </c>
    </row>
    <row r="187" spans="2:26" ht="27.6" hidden="1" x14ac:dyDescent="0.3">
      <c r="B187" s="57">
        <v>0</v>
      </c>
      <c r="C187" s="60" t="s">
        <v>993</v>
      </c>
      <c r="D187" s="34">
        <f>CAZUL!D221</f>
        <v>0</v>
      </c>
      <c r="E187" s="14">
        <f>CAZUL!N221</f>
        <v>0</v>
      </c>
      <c r="F187" s="59" t="str">
        <f>DESPESAS!D$2</f>
        <v>UPA LIMOEIRO</v>
      </c>
      <c r="G187" s="23" t="e">
        <f>VLOOKUP(H187,FORNECEDOR!$A$1:$B$897,2,FALSE)</f>
        <v>#N/A</v>
      </c>
      <c r="H187" s="26">
        <f>CAZUL!E221</f>
        <v>0</v>
      </c>
      <c r="I187" s="10" t="e">
        <f>VLOOKUP(Z187,DESPESAS!A$1:D$2029,2,FALSE)</f>
        <v>#N/A</v>
      </c>
      <c r="J187" s="10" t="e">
        <f>VLOOKUP(Z187,DESPESAS!A$1:D$2029,3,FALSE)</f>
        <v>#N/A</v>
      </c>
      <c r="K187" s="9">
        <f>CAZUL!F221</f>
        <v>0</v>
      </c>
      <c r="L187" s="56">
        <f>CAZUL!G221</f>
        <v>0</v>
      </c>
      <c r="M187" s="9">
        <f>CAZUL!H221</f>
        <v>0</v>
      </c>
      <c r="N187" s="54" t="s">
        <v>992</v>
      </c>
      <c r="O187" s="55"/>
      <c r="Z187" s="24">
        <f>CAZUL!C184</f>
        <v>0</v>
      </c>
    </row>
    <row r="188" spans="2:26" ht="27.6" hidden="1" x14ac:dyDescent="0.3">
      <c r="B188" s="57">
        <v>0</v>
      </c>
      <c r="C188" s="60" t="s">
        <v>993</v>
      </c>
      <c r="D188" s="34">
        <f>CAZUL!D222</f>
        <v>0</v>
      </c>
      <c r="E188" s="14">
        <f>CAZUL!N222</f>
        <v>0</v>
      </c>
      <c r="F188" s="59" t="str">
        <f>DESPESAS!D$2</f>
        <v>UPA LIMOEIRO</v>
      </c>
      <c r="G188" s="23" t="e">
        <f>VLOOKUP(H188,FORNECEDOR!$A$1:$B$897,2,FALSE)</f>
        <v>#N/A</v>
      </c>
      <c r="H188" s="26">
        <f>CAZUL!E222</f>
        <v>0</v>
      </c>
      <c r="I188" s="10" t="e">
        <f>VLOOKUP(Z188,DESPESAS!A$1:D$2029,2,FALSE)</f>
        <v>#N/A</v>
      </c>
      <c r="J188" s="10" t="e">
        <f>VLOOKUP(Z188,DESPESAS!A$1:D$2029,3,FALSE)</f>
        <v>#N/A</v>
      </c>
      <c r="K188" s="9">
        <f>CAZUL!F222</f>
        <v>0</v>
      </c>
      <c r="L188" s="56">
        <f>CAZUL!G222</f>
        <v>0</v>
      </c>
      <c r="M188" s="9">
        <f>CAZUL!H222</f>
        <v>0</v>
      </c>
      <c r="N188" s="54" t="s">
        <v>992</v>
      </c>
      <c r="O188" s="55"/>
      <c r="Z188" s="24">
        <f>CAZUL!C185</f>
        <v>0</v>
      </c>
    </row>
    <row r="189" spans="2:26" ht="27.6" hidden="1" x14ac:dyDescent="0.3">
      <c r="B189" s="57">
        <v>0</v>
      </c>
      <c r="C189" s="60" t="s">
        <v>993</v>
      </c>
      <c r="D189" s="34">
        <f>CAZUL!D223</f>
        <v>0</v>
      </c>
      <c r="E189" s="14">
        <f>CAZUL!N223</f>
        <v>0</v>
      </c>
      <c r="F189" s="59" t="str">
        <f>DESPESAS!D$2</f>
        <v>UPA LIMOEIRO</v>
      </c>
      <c r="G189" s="23" t="e">
        <f>VLOOKUP(H189,FORNECEDOR!$A$1:$B$897,2,FALSE)</f>
        <v>#N/A</v>
      </c>
      <c r="H189" s="26">
        <f>CAZUL!E223</f>
        <v>0</v>
      </c>
      <c r="I189" s="10" t="e">
        <f>VLOOKUP(Z189,DESPESAS!A$1:D$2029,2,FALSE)</f>
        <v>#N/A</v>
      </c>
      <c r="J189" s="10" t="e">
        <f>VLOOKUP(Z189,DESPESAS!A$1:D$2029,3,FALSE)</f>
        <v>#N/A</v>
      </c>
      <c r="K189" s="9">
        <f>CAZUL!F223</f>
        <v>0</v>
      </c>
      <c r="L189" s="56">
        <f>CAZUL!G223</f>
        <v>0</v>
      </c>
      <c r="M189" s="9">
        <f>CAZUL!H223</f>
        <v>0</v>
      </c>
      <c r="N189" s="54" t="s">
        <v>992</v>
      </c>
      <c r="O189" s="55"/>
      <c r="Z189" s="24">
        <f>CAZUL!C186</f>
        <v>0</v>
      </c>
    </row>
    <row r="190" spans="2:26" ht="27.6" hidden="1" x14ac:dyDescent="0.3">
      <c r="B190" s="57">
        <v>0</v>
      </c>
      <c r="C190" s="60" t="s">
        <v>993</v>
      </c>
      <c r="D190" s="34">
        <f>CAZUL!D224</f>
        <v>0</v>
      </c>
      <c r="E190" s="14">
        <f>CAZUL!N224</f>
        <v>0</v>
      </c>
      <c r="F190" s="59" t="str">
        <f>DESPESAS!D$2</f>
        <v>UPA LIMOEIRO</v>
      </c>
      <c r="G190" s="23" t="e">
        <f>VLOOKUP(H190,FORNECEDOR!$A$1:$B$897,2,FALSE)</f>
        <v>#N/A</v>
      </c>
      <c r="H190" s="26">
        <f>CAZUL!E224</f>
        <v>0</v>
      </c>
      <c r="I190" s="10" t="e">
        <f>VLOOKUP(Z190,DESPESAS!A$1:D$2029,2,FALSE)</f>
        <v>#N/A</v>
      </c>
      <c r="J190" s="10" t="e">
        <f>VLOOKUP(Z190,DESPESAS!A$1:D$2029,3,FALSE)</f>
        <v>#N/A</v>
      </c>
      <c r="K190" s="9">
        <f>CAZUL!F224</f>
        <v>0</v>
      </c>
      <c r="L190" s="56">
        <f>CAZUL!G224</f>
        <v>0</v>
      </c>
      <c r="M190" s="9">
        <f>CAZUL!H224</f>
        <v>0</v>
      </c>
      <c r="N190" s="54" t="s">
        <v>992</v>
      </c>
      <c r="O190" s="55"/>
      <c r="Z190" s="24">
        <f>CAZUL!C187</f>
        <v>0</v>
      </c>
    </row>
    <row r="191" spans="2:26" ht="27.6" hidden="1" x14ac:dyDescent="0.3">
      <c r="B191" s="57">
        <v>0</v>
      </c>
      <c r="C191" s="60" t="s">
        <v>993</v>
      </c>
      <c r="D191" s="34">
        <f>CAZUL!D225</f>
        <v>0</v>
      </c>
      <c r="E191" s="14">
        <f>CAZUL!N225</f>
        <v>0</v>
      </c>
      <c r="F191" s="59" t="str">
        <f>DESPESAS!D$2</f>
        <v>UPA LIMOEIRO</v>
      </c>
      <c r="G191" s="23" t="e">
        <f>VLOOKUP(H191,FORNECEDOR!$A$1:$B$897,2,FALSE)</f>
        <v>#N/A</v>
      </c>
      <c r="H191" s="26">
        <f>CAZUL!E225</f>
        <v>0</v>
      </c>
      <c r="I191" s="10" t="e">
        <f>VLOOKUP(Z191,DESPESAS!A$1:D$2029,2,FALSE)</f>
        <v>#N/A</v>
      </c>
      <c r="J191" s="10" t="e">
        <f>VLOOKUP(Z191,DESPESAS!A$1:D$2029,3,FALSE)</f>
        <v>#N/A</v>
      </c>
      <c r="K191" s="9">
        <f>CAZUL!F225</f>
        <v>0</v>
      </c>
      <c r="L191" s="56">
        <f>CAZUL!G225</f>
        <v>0</v>
      </c>
      <c r="M191" s="9">
        <f>CAZUL!H225</f>
        <v>0</v>
      </c>
      <c r="N191" s="54" t="s">
        <v>992</v>
      </c>
      <c r="O191" s="55"/>
      <c r="Z191" s="24">
        <f>CAZUL!C188</f>
        <v>0</v>
      </c>
    </row>
    <row r="192" spans="2:26" ht="27.6" hidden="1" x14ac:dyDescent="0.3">
      <c r="B192" s="57">
        <v>0</v>
      </c>
      <c r="C192" s="60" t="s">
        <v>993</v>
      </c>
      <c r="D192" s="34">
        <f>CAZUL!D226</f>
        <v>0</v>
      </c>
      <c r="E192" s="14">
        <f>CAZUL!N226</f>
        <v>0</v>
      </c>
      <c r="F192" s="59" t="str">
        <f>DESPESAS!D$2</f>
        <v>UPA LIMOEIRO</v>
      </c>
      <c r="G192" s="23" t="e">
        <f>VLOOKUP(H192,FORNECEDOR!$A$1:$B$897,2,FALSE)</f>
        <v>#N/A</v>
      </c>
      <c r="H192" s="26">
        <f>CAZUL!E226</f>
        <v>0</v>
      </c>
      <c r="I192" s="10" t="e">
        <f>VLOOKUP(Z192,DESPESAS!A$1:D$2029,2,FALSE)</f>
        <v>#N/A</v>
      </c>
      <c r="J192" s="10" t="e">
        <f>VLOOKUP(Z192,DESPESAS!A$1:D$2029,3,FALSE)</f>
        <v>#N/A</v>
      </c>
      <c r="K192" s="9">
        <f>CAZUL!F226</f>
        <v>0</v>
      </c>
      <c r="L192" s="56">
        <f>CAZUL!G226</f>
        <v>0</v>
      </c>
      <c r="M192" s="9">
        <f>CAZUL!H226</f>
        <v>0</v>
      </c>
      <c r="N192" s="54" t="s">
        <v>992</v>
      </c>
      <c r="O192" s="55"/>
      <c r="Z192" s="24">
        <f>CAZUL!C189</f>
        <v>0</v>
      </c>
    </row>
    <row r="193" spans="2:26" ht="27.6" hidden="1" x14ac:dyDescent="0.3">
      <c r="B193" s="57">
        <v>0</v>
      </c>
      <c r="C193" s="60" t="s">
        <v>993</v>
      </c>
      <c r="D193" s="34">
        <f>CAZUL!D227</f>
        <v>0</v>
      </c>
      <c r="E193" s="14">
        <f>CAZUL!N227</f>
        <v>0</v>
      </c>
      <c r="F193" s="59" t="str">
        <f>DESPESAS!D$2</f>
        <v>UPA LIMOEIRO</v>
      </c>
      <c r="G193" s="23" t="e">
        <f>VLOOKUP(H193,FORNECEDOR!$A$1:$B$897,2,FALSE)</f>
        <v>#N/A</v>
      </c>
      <c r="H193" s="26">
        <f>CAZUL!E227</f>
        <v>0</v>
      </c>
      <c r="I193" s="10" t="e">
        <f>VLOOKUP(Z193,DESPESAS!A$1:D$2029,2,FALSE)</f>
        <v>#N/A</v>
      </c>
      <c r="J193" s="10" t="e">
        <f>VLOOKUP(Z193,DESPESAS!A$1:D$2029,3,FALSE)</f>
        <v>#N/A</v>
      </c>
      <c r="K193" s="9">
        <f>CAZUL!F227</f>
        <v>0</v>
      </c>
      <c r="L193" s="56">
        <f>CAZUL!G227</f>
        <v>0</v>
      </c>
      <c r="M193" s="9">
        <f>CAZUL!H227</f>
        <v>0</v>
      </c>
      <c r="N193" s="54" t="s">
        <v>992</v>
      </c>
      <c r="O193" s="55"/>
      <c r="Z193" s="24">
        <f>CAZUL!C190</f>
        <v>0</v>
      </c>
    </row>
    <row r="194" spans="2:26" ht="27.6" hidden="1" x14ac:dyDescent="0.3">
      <c r="B194" s="57">
        <v>0</v>
      </c>
      <c r="C194" s="60" t="s">
        <v>993</v>
      </c>
      <c r="D194" s="34">
        <f>CAZUL!D228</f>
        <v>0</v>
      </c>
      <c r="E194" s="14">
        <f>CAZUL!N228</f>
        <v>0</v>
      </c>
      <c r="F194" s="59" t="str">
        <f>DESPESAS!D$2</f>
        <v>UPA LIMOEIRO</v>
      </c>
      <c r="G194" s="23" t="e">
        <f>VLOOKUP(H194,FORNECEDOR!$A$1:$B$897,2,FALSE)</f>
        <v>#N/A</v>
      </c>
      <c r="H194" s="26">
        <f>CAZUL!E228</f>
        <v>0</v>
      </c>
      <c r="I194" s="10" t="e">
        <f>VLOOKUP(Z194,DESPESAS!A$1:D$2029,2,FALSE)</f>
        <v>#N/A</v>
      </c>
      <c r="J194" s="10" t="e">
        <f>VLOOKUP(Z194,DESPESAS!A$1:D$2029,3,FALSE)</f>
        <v>#N/A</v>
      </c>
      <c r="K194" s="9">
        <f>CAZUL!F228</f>
        <v>0</v>
      </c>
      <c r="L194" s="56">
        <f>CAZUL!G228</f>
        <v>0</v>
      </c>
      <c r="M194" s="9">
        <f>CAZUL!H228</f>
        <v>0</v>
      </c>
      <c r="N194" s="54" t="s">
        <v>992</v>
      </c>
      <c r="O194" s="55"/>
      <c r="Z194" s="24">
        <f>CAZUL!C191</f>
        <v>0</v>
      </c>
    </row>
    <row r="195" spans="2:26" ht="27.6" hidden="1" x14ac:dyDescent="0.3">
      <c r="B195" s="57">
        <v>0</v>
      </c>
      <c r="C195" s="60" t="s">
        <v>993</v>
      </c>
      <c r="D195" s="34">
        <f>CAZUL!D229</f>
        <v>0</v>
      </c>
      <c r="E195" s="14">
        <f>CAZUL!N229</f>
        <v>0</v>
      </c>
      <c r="F195" s="59" t="str">
        <f>DESPESAS!D$2</f>
        <v>UPA LIMOEIRO</v>
      </c>
      <c r="G195" s="23" t="e">
        <f>VLOOKUP(H195,FORNECEDOR!$A$1:$B$897,2,FALSE)</f>
        <v>#N/A</v>
      </c>
      <c r="H195" s="26">
        <f>CAZUL!E229</f>
        <v>0</v>
      </c>
      <c r="I195" s="10" t="e">
        <f>VLOOKUP(Z195,DESPESAS!A$1:D$2029,2,FALSE)</f>
        <v>#N/A</v>
      </c>
      <c r="J195" s="10" t="e">
        <f>VLOOKUP(Z195,DESPESAS!A$1:D$2029,3,FALSE)</f>
        <v>#N/A</v>
      </c>
      <c r="K195" s="9">
        <f>CAZUL!F229</f>
        <v>0</v>
      </c>
      <c r="L195" s="56">
        <f>CAZUL!G229</f>
        <v>0</v>
      </c>
      <c r="M195" s="9">
        <f>CAZUL!H229</f>
        <v>0</v>
      </c>
      <c r="N195" s="54" t="s">
        <v>992</v>
      </c>
      <c r="O195" s="55"/>
      <c r="Z195" s="24">
        <f>CAZUL!C192</f>
        <v>0</v>
      </c>
    </row>
    <row r="196" spans="2:26" ht="27.6" hidden="1" x14ac:dyDescent="0.3">
      <c r="B196" s="57">
        <v>0</v>
      </c>
      <c r="C196" s="60" t="s">
        <v>993</v>
      </c>
      <c r="D196" s="34">
        <f>CAZUL!D230</f>
        <v>0</v>
      </c>
      <c r="E196" s="14">
        <f>CAZUL!N230</f>
        <v>0</v>
      </c>
      <c r="F196" s="59" t="str">
        <f>DESPESAS!D$2</f>
        <v>UPA LIMOEIRO</v>
      </c>
      <c r="G196" s="23" t="e">
        <f>VLOOKUP(H196,FORNECEDOR!$A$1:$B$897,2,FALSE)</f>
        <v>#N/A</v>
      </c>
      <c r="H196" s="26">
        <f>CAZUL!E230</f>
        <v>0</v>
      </c>
      <c r="I196" s="10" t="e">
        <f>VLOOKUP(Z196,DESPESAS!A$1:D$2029,2,FALSE)</f>
        <v>#N/A</v>
      </c>
      <c r="J196" s="10" t="e">
        <f>VLOOKUP(Z196,DESPESAS!A$1:D$2029,3,FALSE)</f>
        <v>#N/A</v>
      </c>
      <c r="K196" s="9">
        <f>CAZUL!F230</f>
        <v>0</v>
      </c>
      <c r="L196" s="56">
        <f>CAZUL!G230</f>
        <v>0</v>
      </c>
      <c r="M196" s="9">
        <f>CAZUL!H230</f>
        <v>0</v>
      </c>
      <c r="N196" s="54" t="s">
        <v>992</v>
      </c>
      <c r="O196" s="55"/>
      <c r="Z196" s="24">
        <f>CAZUL!C193</f>
        <v>0</v>
      </c>
    </row>
    <row r="197" spans="2:26" ht="27.6" hidden="1" x14ac:dyDescent="0.3">
      <c r="B197" s="57">
        <v>0</v>
      </c>
      <c r="C197" s="60" t="s">
        <v>993</v>
      </c>
      <c r="D197" s="34">
        <f>CAZUL!D231</f>
        <v>0</v>
      </c>
      <c r="E197" s="14">
        <f>CAZUL!N231</f>
        <v>0</v>
      </c>
      <c r="F197" s="59" t="str">
        <f>DESPESAS!D$2</f>
        <v>UPA LIMOEIRO</v>
      </c>
      <c r="G197" s="23" t="e">
        <f>VLOOKUP(H197,FORNECEDOR!$A$1:$B$897,2,FALSE)</f>
        <v>#N/A</v>
      </c>
      <c r="H197" s="26">
        <f>CAZUL!E231</f>
        <v>0</v>
      </c>
      <c r="I197" s="10" t="e">
        <f>VLOOKUP(Z197,DESPESAS!A$1:D$2029,2,FALSE)</f>
        <v>#N/A</v>
      </c>
      <c r="J197" s="10" t="e">
        <f>VLOOKUP(Z197,DESPESAS!A$1:D$2029,3,FALSE)</f>
        <v>#N/A</v>
      </c>
      <c r="K197" s="9">
        <f>CAZUL!F231</f>
        <v>0</v>
      </c>
      <c r="L197" s="56">
        <f>CAZUL!G231</f>
        <v>0</v>
      </c>
      <c r="M197" s="9">
        <f>CAZUL!H231</f>
        <v>0</v>
      </c>
      <c r="N197" s="54" t="s">
        <v>992</v>
      </c>
      <c r="O197" s="55"/>
      <c r="Z197" s="24">
        <f>CAZUL!C194</f>
        <v>0</v>
      </c>
    </row>
    <row r="198" spans="2:26" ht="27.6" hidden="1" x14ac:dyDescent="0.3">
      <c r="B198" s="57">
        <v>0</v>
      </c>
      <c r="C198" s="60" t="s">
        <v>993</v>
      </c>
      <c r="D198" s="34">
        <f>CAZUL!D232</f>
        <v>0</v>
      </c>
      <c r="E198" s="14">
        <f>CAZUL!N232</f>
        <v>0</v>
      </c>
      <c r="F198" s="59" t="str">
        <f>DESPESAS!D$2</f>
        <v>UPA LIMOEIRO</v>
      </c>
      <c r="G198" s="23" t="e">
        <f>VLOOKUP(H198,FORNECEDOR!$A$1:$B$897,2,FALSE)</f>
        <v>#N/A</v>
      </c>
      <c r="H198" s="26">
        <f>CAZUL!E232</f>
        <v>0</v>
      </c>
      <c r="I198" s="10" t="e">
        <f>VLOOKUP(Z198,DESPESAS!A$1:D$2029,2,FALSE)</f>
        <v>#N/A</v>
      </c>
      <c r="J198" s="10" t="e">
        <f>VLOOKUP(Z198,DESPESAS!A$1:D$2029,3,FALSE)</f>
        <v>#N/A</v>
      </c>
      <c r="K198" s="9">
        <f>CAZUL!F232</f>
        <v>0</v>
      </c>
      <c r="L198" s="56">
        <f>CAZUL!G232</f>
        <v>0</v>
      </c>
      <c r="M198" s="9">
        <f>CAZUL!H232</f>
        <v>0</v>
      </c>
      <c r="N198" s="54" t="s">
        <v>992</v>
      </c>
      <c r="O198" s="55"/>
      <c r="Z198" s="24">
        <f>CAZUL!C195</f>
        <v>0</v>
      </c>
    </row>
    <row r="199" spans="2:26" ht="27.6" hidden="1" x14ac:dyDescent="0.3">
      <c r="B199" s="57">
        <v>0</v>
      </c>
      <c r="C199" s="60" t="s">
        <v>993</v>
      </c>
      <c r="D199" s="34">
        <f>CAZUL!D233</f>
        <v>0</v>
      </c>
      <c r="E199" s="14">
        <f>CAZUL!N233</f>
        <v>0</v>
      </c>
      <c r="F199" s="59" t="str">
        <f>DESPESAS!D$2</f>
        <v>UPA LIMOEIRO</v>
      </c>
      <c r="G199" s="23" t="e">
        <f>VLOOKUP(H199,FORNECEDOR!$A$1:$B$897,2,FALSE)</f>
        <v>#N/A</v>
      </c>
      <c r="H199" s="26">
        <f>CAZUL!E233</f>
        <v>0</v>
      </c>
      <c r="I199" s="10" t="e">
        <f>VLOOKUP(Z199,DESPESAS!A$1:D$2029,2,FALSE)</f>
        <v>#N/A</v>
      </c>
      <c r="J199" s="10" t="e">
        <f>VLOOKUP(Z199,DESPESAS!A$1:D$2029,3,FALSE)</f>
        <v>#N/A</v>
      </c>
      <c r="K199" s="9">
        <f>CAZUL!F233</f>
        <v>0</v>
      </c>
      <c r="L199" s="56">
        <f>CAZUL!G233</f>
        <v>0</v>
      </c>
      <c r="M199" s="9">
        <f>CAZUL!H233</f>
        <v>0</v>
      </c>
      <c r="N199" s="54" t="s">
        <v>992</v>
      </c>
      <c r="O199" s="55"/>
      <c r="Z199" s="24">
        <f>CAZUL!C196</f>
        <v>0</v>
      </c>
    </row>
    <row r="200" spans="2:26" ht="27.6" hidden="1" x14ac:dyDescent="0.3">
      <c r="B200" s="57">
        <v>0</v>
      </c>
      <c r="C200" s="60" t="s">
        <v>993</v>
      </c>
      <c r="D200" s="34">
        <f>CAZUL!D234</f>
        <v>0</v>
      </c>
      <c r="E200" s="14">
        <f>CAZUL!N234</f>
        <v>0</v>
      </c>
      <c r="F200" s="59" t="str">
        <f>DESPESAS!D$2</f>
        <v>UPA LIMOEIRO</v>
      </c>
      <c r="G200" s="23" t="e">
        <f>VLOOKUP(H200,FORNECEDOR!$A$1:$B$897,2,FALSE)</f>
        <v>#N/A</v>
      </c>
      <c r="H200" s="26">
        <f>CAZUL!E234</f>
        <v>0</v>
      </c>
      <c r="I200" s="10" t="e">
        <f>VLOOKUP(Z200,DESPESAS!A$1:D$2029,2,FALSE)</f>
        <v>#N/A</v>
      </c>
      <c r="J200" s="10" t="e">
        <f>VLOOKUP(Z200,DESPESAS!A$1:D$2029,3,FALSE)</f>
        <v>#N/A</v>
      </c>
      <c r="K200" s="9">
        <f>CAZUL!F234</f>
        <v>0</v>
      </c>
      <c r="L200" s="56">
        <f>CAZUL!G234</f>
        <v>0</v>
      </c>
      <c r="M200" s="9">
        <f>CAZUL!H234</f>
        <v>0</v>
      </c>
      <c r="N200" s="54" t="s">
        <v>992</v>
      </c>
      <c r="O200" s="55"/>
      <c r="Z200" s="24">
        <f>CAZUL!C197</f>
        <v>0</v>
      </c>
    </row>
    <row r="201" spans="2:26" ht="27.6" hidden="1" x14ac:dyDescent="0.3">
      <c r="B201" s="57">
        <v>0</v>
      </c>
      <c r="C201" s="60" t="s">
        <v>993</v>
      </c>
      <c r="D201" s="34">
        <f>CAZUL!D235</f>
        <v>0</v>
      </c>
      <c r="E201" s="14">
        <f>CAZUL!N235</f>
        <v>0</v>
      </c>
      <c r="F201" s="59" t="str">
        <f>DESPESAS!D$2</f>
        <v>UPA LIMOEIRO</v>
      </c>
      <c r="G201" s="23" t="e">
        <f>VLOOKUP(H201,FORNECEDOR!$A$1:$B$897,2,FALSE)</f>
        <v>#N/A</v>
      </c>
      <c r="H201" s="26">
        <f>CAZUL!E235</f>
        <v>0</v>
      </c>
      <c r="I201" s="10" t="e">
        <f>VLOOKUP(Z201,DESPESAS!A$1:D$2029,2,FALSE)</f>
        <v>#N/A</v>
      </c>
      <c r="J201" s="10" t="e">
        <f>VLOOKUP(Z201,DESPESAS!A$1:D$2029,3,FALSE)</f>
        <v>#N/A</v>
      </c>
      <c r="K201" s="9">
        <f>CAZUL!F235</f>
        <v>0</v>
      </c>
      <c r="L201" s="56">
        <f>CAZUL!G235</f>
        <v>0</v>
      </c>
      <c r="M201" s="9">
        <f>CAZUL!H235</f>
        <v>0</v>
      </c>
      <c r="N201" s="54" t="s">
        <v>992</v>
      </c>
      <c r="O201" s="55"/>
      <c r="Z201" s="24">
        <f>CAZUL!C198</f>
        <v>0</v>
      </c>
    </row>
    <row r="202" spans="2:26" ht="27.6" hidden="1" x14ac:dyDescent="0.3">
      <c r="B202" s="57">
        <v>0</v>
      </c>
      <c r="C202" s="60" t="s">
        <v>993</v>
      </c>
      <c r="D202" s="34">
        <f>CAZUL!D236</f>
        <v>0</v>
      </c>
      <c r="E202" s="14">
        <f>CAZUL!N236</f>
        <v>0</v>
      </c>
      <c r="F202" s="59" t="str">
        <f>DESPESAS!D$2</f>
        <v>UPA LIMOEIRO</v>
      </c>
      <c r="G202" s="23" t="e">
        <f>VLOOKUP(H202,FORNECEDOR!$A$1:$B$897,2,FALSE)</f>
        <v>#N/A</v>
      </c>
      <c r="H202" s="26">
        <f>CAZUL!E236</f>
        <v>0</v>
      </c>
      <c r="I202" s="10" t="e">
        <f>VLOOKUP(Z202,DESPESAS!A$1:D$2029,2,FALSE)</f>
        <v>#N/A</v>
      </c>
      <c r="J202" s="10" t="e">
        <f>VLOOKUP(Z202,DESPESAS!A$1:D$2029,3,FALSE)</f>
        <v>#N/A</v>
      </c>
      <c r="K202" s="9">
        <f>CAZUL!F236</f>
        <v>0</v>
      </c>
      <c r="L202" s="56">
        <f>CAZUL!G236</f>
        <v>0</v>
      </c>
      <c r="M202" s="9">
        <f>CAZUL!H236</f>
        <v>0</v>
      </c>
      <c r="N202" s="54" t="s">
        <v>992</v>
      </c>
      <c r="O202" s="55"/>
      <c r="Z202" s="24">
        <f>CAZUL!C199</f>
        <v>0</v>
      </c>
    </row>
    <row r="203" spans="2:26" ht="27.6" hidden="1" x14ac:dyDescent="0.3">
      <c r="B203" s="57">
        <v>0</v>
      </c>
      <c r="C203" s="60" t="s">
        <v>993</v>
      </c>
      <c r="D203" s="34">
        <f>CAZUL!D237</f>
        <v>0</v>
      </c>
      <c r="E203" s="14">
        <f>CAZUL!N237</f>
        <v>0</v>
      </c>
      <c r="F203" s="59" t="str">
        <f>DESPESAS!D$2</f>
        <v>UPA LIMOEIRO</v>
      </c>
      <c r="G203" s="23" t="e">
        <f>VLOOKUP(H203,FORNECEDOR!$A$1:$B$897,2,FALSE)</f>
        <v>#N/A</v>
      </c>
      <c r="H203" s="26">
        <f>CAZUL!E237</f>
        <v>0</v>
      </c>
      <c r="I203" s="10" t="e">
        <f>VLOOKUP(Z203,DESPESAS!A$1:D$2029,2,FALSE)</f>
        <v>#N/A</v>
      </c>
      <c r="J203" s="10" t="e">
        <f>VLOOKUP(Z203,DESPESAS!A$1:D$2029,3,FALSE)</f>
        <v>#N/A</v>
      </c>
      <c r="K203" s="9">
        <f>CAZUL!F237</f>
        <v>0</v>
      </c>
      <c r="L203" s="56">
        <f>CAZUL!G237</f>
        <v>0</v>
      </c>
      <c r="M203" s="9">
        <f>CAZUL!H237</f>
        <v>0</v>
      </c>
      <c r="N203" s="54" t="s">
        <v>992</v>
      </c>
      <c r="O203" s="55"/>
      <c r="Z203" s="24">
        <f>CAZUL!C200</f>
        <v>0</v>
      </c>
    </row>
    <row r="204" spans="2:26" ht="27.6" hidden="1" x14ac:dyDescent="0.3">
      <c r="B204" s="57">
        <v>0</v>
      </c>
      <c r="C204" s="60" t="s">
        <v>993</v>
      </c>
      <c r="D204" s="34">
        <f>CAZUL!D238</f>
        <v>0</v>
      </c>
      <c r="E204" s="14">
        <f>CAZUL!N238</f>
        <v>0</v>
      </c>
      <c r="F204" s="59" t="str">
        <f>DESPESAS!D$2</f>
        <v>UPA LIMOEIRO</v>
      </c>
      <c r="G204" s="23" t="e">
        <f>VLOOKUP(H204,FORNECEDOR!$A$1:$B$897,2,FALSE)</f>
        <v>#N/A</v>
      </c>
      <c r="H204" s="26">
        <f>CAZUL!E238</f>
        <v>0</v>
      </c>
      <c r="I204" s="10" t="e">
        <f>VLOOKUP(Z204,DESPESAS!A$1:D$2029,2,FALSE)</f>
        <v>#N/A</v>
      </c>
      <c r="J204" s="10" t="e">
        <f>VLOOKUP(Z204,DESPESAS!A$1:D$2029,3,FALSE)</f>
        <v>#N/A</v>
      </c>
      <c r="K204" s="9">
        <f>CAZUL!F238</f>
        <v>0</v>
      </c>
      <c r="L204" s="56">
        <f>CAZUL!G238</f>
        <v>0</v>
      </c>
      <c r="M204" s="9">
        <f>CAZUL!H238</f>
        <v>0</v>
      </c>
      <c r="N204" s="54" t="s">
        <v>992</v>
      </c>
      <c r="O204" s="55"/>
      <c r="Z204" s="24">
        <f>CAZUL!C201</f>
        <v>0</v>
      </c>
    </row>
    <row r="205" spans="2:26" ht="27.6" hidden="1" x14ac:dyDescent="0.3">
      <c r="B205" s="57">
        <v>0</v>
      </c>
      <c r="C205" s="60" t="s">
        <v>993</v>
      </c>
      <c r="D205" s="34">
        <f>CAZUL!D239</f>
        <v>0</v>
      </c>
      <c r="E205" s="14">
        <f>CAZUL!N239</f>
        <v>0</v>
      </c>
      <c r="F205" s="59" t="str">
        <f>DESPESAS!D$2</f>
        <v>UPA LIMOEIRO</v>
      </c>
      <c r="G205" s="23" t="e">
        <f>VLOOKUP(H205,FORNECEDOR!$A$1:$B$897,2,FALSE)</f>
        <v>#N/A</v>
      </c>
      <c r="H205" s="26">
        <f>CAZUL!E239</f>
        <v>0</v>
      </c>
      <c r="I205" s="10" t="e">
        <f>VLOOKUP(Z205,DESPESAS!A$1:D$2029,2,FALSE)</f>
        <v>#N/A</v>
      </c>
      <c r="J205" s="10" t="e">
        <f>VLOOKUP(Z205,DESPESAS!A$1:D$2029,3,FALSE)</f>
        <v>#N/A</v>
      </c>
      <c r="K205" s="9">
        <f>CAZUL!F239</f>
        <v>0</v>
      </c>
      <c r="L205" s="56">
        <f>CAZUL!G239</f>
        <v>0</v>
      </c>
      <c r="M205" s="9">
        <f>CAZUL!H239</f>
        <v>0</v>
      </c>
      <c r="N205" s="54" t="s">
        <v>992</v>
      </c>
      <c r="O205" s="55"/>
      <c r="Z205" s="24">
        <f>CAZUL!C202</f>
        <v>0</v>
      </c>
    </row>
    <row r="206" spans="2:26" ht="27.6" hidden="1" x14ac:dyDescent="0.3">
      <c r="B206" s="57">
        <v>0</v>
      </c>
      <c r="C206" s="60" t="s">
        <v>993</v>
      </c>
      <c r="D206" s="34">
        <f>CAZUL!D240</f>
        <v>0</v>
      </c>
      <c r="E206" s="14">
        <f>CAZUL!N240</f>
        <v>0</v>
      </c>
      <c r="F206" s="59" t="str">
        <f>DESPESAS!D$2</f>
        <v>UPA LIMOEIRO</v>
      </c>
      <c r="G206" s="23" t="e">
        <f>VLOOKUP(H206,FORNECEDOR!$A$1:$B$897,2,FALSE)</f>
        <v>#N/A</v>
      </c>
      <c r="H206" s="26">
        <f>CAZUL!E240</f>
        <v>0</v>
      </c>
      <c r="I206" s="10" t="e">
        <f>VLOOKUP(Z206,DESPESAS!A$1:D$2029,2,FALSE)</f>
        <v>#N/A</v>
      </c>
      <c r="J206" s="10" t="e">
        <f>VLOOKUP(Z206,DESPESAS!A$1:D$2029,3,FALSE)</f>
        <v>#N/A</v>
      </c>
      <c r="K206" s="9">
        <f>CAZUL!F240</f>
        <v>0</v>
      </c>
      <c r="L206" s="56">
        <f>CAZUL!G240</f>
        <v>0</v>
      </c>
      <c r="M206" s="9">
        <f>CAZUL!H240</f>
        <v>0</v>
      </c>
      <c r="N206" s="54" t="s">
        <v>992</v>
      </c>
      <c r="O206" s="55"/>
      <c r="Z206" s="24">
        <f>CAZUL!C203</f>
        <v>0</v>
      </c>
    </row>
    <row r="207" spans="2:26" ht="27.6" hidden="1" x14ac:dyDescent="0.3">
      <c r="B207" s="57">
        <v>0</v>
      </c>
      <c r="C207" s="60" t="s">
        <v>993</v>
      </c>
      <c r="D207" s="34">
        <f>CAZUL!D241</f>
        <v>0</v>
      </c>
      <c r="E207" s="14">
        <f>CAZUL!N241</f>
        <v>0</v>
      </c>
      <c r="F207" s="59" t="str">
        <f>DESPESAS!D$2</f>
        <v>UPA LIMOEIRO</v>
      </c>
      <c r="G207" s="23" t="e">
        <f>VLOOKUP(H207,FORNECEDOR!$A$1:$B$897,2,FALSE)</f>
        <v>#N/A</v>
      </c>
      <c r="H207" s="26">
        <f>CAZUL!E241</f>
        <v>0</v>
      </c>
      <c r="I207" s="10" t="e">
        <f>VLOOKUP(Z207,DESPESAS!A$1:D$2029,2,FALSE)</f>
        <v>#N/A</v>
      </c>
      <c r="J207" s="10" t="e">
        <f>VLOOKUP(Z207,DESPESAS!A$1:D$2029,3,FALSE)</f>
        <v>#N/A</v>
      </c>
      <c r="K207" s="9">
        <f>CAZUL!F241</f>
        <v>0</v>
      </c>
      <c r="L207" s="56">
        <f>CAZUL!G241</f>
        <v>0</v>
      </c>
      <c r="M207" s="9">
        <f>CAZUL!H241</f>
        <v>0</v>
      </c>
      <c r="N207" s="54" t="s">
        <v>992</v>
      </c>
      <c r="O207" s="55"/>
      <c r="Z207" s="24">
        <f>CAZUL!C204</f>
        <v>0</v>
      </c>
    </row>
    <row r="208" spans="2:26" ht="27.6" hidden="1" x14ac:dyDescent="0.3">
      <c r="B208" s="57">
        <v>0</v>
      </c>
      <c r="C208" s="60" t="s">
        <v>993</v>
      </c>
      <c r="D208" s="34">
        <f>CAZUL!D242</f>
        <v>0</v>
      </c>
      <c r="E208" s="14">
        <f>CAZUL!N242</f>
        <v>0</v>
      </c>
      <c r="F208" s="59" t="str">
        <f>DESPESAS!D$2</f>
        <v>UPA LIMOEIRO</v>
      </c>
      <c r="G208" s="23" t="e">
        <f>VLOOKUP(H208,FORNECEDOR!$A$1:$B$897,2,FALSE)</f>
        <v>#N/A</v>
      </c>
      <c r="H208" s="26">
        <f>CAZUL!E242</f>
        <v>0</v>
      </c>
      <c r="I208" s="10" t="e">
        <f>VLOOKUP(Z208,DESPESAS!A$1:D$2029,2,FALSE)</f>
        <v>#N/A</v>
      </c>
      <c r="J208" s="10" t="e">
        <f>VLOOKUP(Z208,DESPESAS!A$1:D$2029,3,FALSE)</f>
        <v>#N/A</v>
      </c>
      <c r="K208" s="9">
        <f>CAZUL!F242</f>
        <v>0</v>
      </c>
      <c r="L208" s="56">
        <f>CAZUL!G242</f>
        <v>0</v>
      </c>
      <c r="M208" s="9">
        <f>CAZUL!H242</f>
        <v>0</v>
      </c>
      <c r="N208" s="54" t="s">
        <v>992</v>
      </c>
      <c r="O208" s="55"/>
      <c r="Z208" s="24">
        <f>CAZUL!C205</f>
        <v>0</v>
      </c>
    </row>
    <row r="209" spans="2:26" ht="27.6" hidden="1" x14ac:dyDescent="0.3">
      <c r="B209" s="57">
        <v>0</v>
      </c>
      <c r="C209" s="60" t="s">
        <v>993</v>
      </c>
      <c r="D209" s="34">
        <f>CAZUL!D243</f>
        <v>0</v>
      </c>
      <c r="E209" s="14">
        <f>CAZUL!N243</f>
        <v>0</v>
      </c>
      <c r="F209" s="59" t="str">
        <f>DESPESAS!D$2</f>
        <v>UPA LIMOEIRO</v>
      </c>
      <c r="G209" s="23" t="e">
        <f>VLOOKUP(H209,FORNECEDOR!$A$1:$B$897,2,FALSE)</f>
        <v>#N/A</v>
      </c>
      <c r="H209" s="26">
        <f>CAZUL!E243</f>
        <v>0</v>
      </c>
      <c r="I209" s="10" t="e">
        <f>VLOOKUP(Z209,DESPESAS!A$1:D$2029,2,FALSE)</f>
        <v>#N/A</v>
      </c>
      <c r="J209" s="10" t="e">
        <f>VLOOKUP(Z209,DESPESAS!A$1:D$2029,3,FALSE)</f>
        <v>#N/A</v>
      </c>
      <c r="K209" s="9">
        <f>CAZUL!F243</f>
        <v>0</v>
      </c>
      <c r="L209" s="56">
        <f>CAZUL!G243</f>
        <v>0</v>
      </c>
      <c r="M209" s="9">
        <f>CAZUL!H243</f>
        <v>0</v>
      </c>
      <c r="N209" s="54" t="s">
        <v>992</v>
      </c>
      <c r="O209" s="55"/>
      <c r="Z209" s="24">
        <f>CAZUL!C206</f>
        <v>0</v>
      </c>
    </row>
    <row r="210" spans="2:26" ht="27.6" hidden="1" x14ac:dyDescent="0.3">
      <c r="B210" s="57">
        <v>0</v>
      </c>
      <c r="C210" s="60" t="s">
        <v>993</v>
      </c>
      <c r="D210" s="34">
        <f>CAZUL!D244</f>
        <v>0</v>
      </c>
      <c r="E210" s="14">
        <f>CAZUL!N244</f>
        <v>0</v>
      </c>
      <c r="F210" s="59" t="str">
        <f>DESPESAS!D$2</f>
        <v>UPA LIMOEIRO</v>
      </c>
      <c r="G210" s="23" t="e">
        <f>VLOOKUP(H210,FORNECEDOR!$A$1:$B$897,2,FALSE)</f>
        <v>#N/A</v>
      </c>
      <c r="H210" s="26">
        <f>CAZUL!E244</f>
        <v>0</v>
      </c>
      <c r="I210" s="10" t="e">
        <f>VLOOKUP(Z210,DESPESAS!A$1:D$2029,2,FALSE)</f>
        <v>#N/A</v>
      </c>
      <c r="J210" s="10" t="e">
        <f>VLOOKUP(Z210,DESPESAS!A$1:D$2029,3,FALSE)</f>
        <v>#N/A</v>
      </c>
      <c r="K210" s="9">
        <f>CAZUL!F244</f>
        <v>0</v>
      </c>
      <c r="L210" s="56">
        <f>CAZUL!G244</f>
        <v>0</v>
      </c>
      <c r="M210" s="9">
        <f>CAZUL!H244</f>
        <v>0</v>
      </c>
      <c r="N210" s="54" t="s">
        <v>992</v>
      </c>
      <c r="O210" s="55"/>
      <c r="Z210" s="24">
        <f>CAZUL!C207</f>
        <v>0</v>
      </c>
    </row>
    <row r="211" spans="2:26" ht="27.6" hidden="1" x14ac:dyDescent="0.3">
      <c r="B211" s="57">
        <v>0</v>
      </c>
      <c r="C211" s="60" t="s">
        <v>993</v>
      </c>
      <c r="D211" s="34">
        <f>CAZUL!D245</f>
        <v>0</v>
      </c>
      <c r="E211" s="14">
        <f>CAZUL!N245</f>
        <v>0</v>
      </c>
      <c r="F211" s="59" t="str">
        <f>DESPESAS!D$2</f>
        <v>UPA LIMOEIRO</v>
      </c>
      <c r="G211" s="23" t="e">
        <f>VLOOKUP(H211,FORNECEDOR!$A$1:$B$897,2,FALSE)</f>
        <v>#N/A</v>
      </c>
      <c r="H211" s="26">
        <f>CAZUL!E245</f>
        <v>0</v>
      </c>
      <c r="I211" s="10" t="e">
        <f>VLOOKUP(Z211,DESPESAS!A$1:D$2029,2,FALSE)</f>
        <v>#N/A</v>
      </c>
      <c r="J211" s="10" t="e">
        <f>VLOOKUP(Z211,DESPESAS!A$1:D$2029,3,FALSE)</f>
        <v>#N/A</v>
      </c>
      <c r="K211" s="9">
        <f>CAZUL!F245</f>
        <v>0</v>
      </c>
      <c r="L211" s="56">
        <f>CAZUL!G245</f>
        <v>0</v>
      </c>
      <c r="M211" s="9">
        <f>CAZUL!H245</f>
        <v>0</v>
      </c>
      <c r="N211" s="54" t="s">
        <v>992</v>
      </c>
      <c r="O211" s="55"/>
      <c r="Z211" s="24">
        <f>CAZUL!C208</f>
        <v>0</v>
      </c>
    </row>
    <row r="212" spans="2:26" ht="27.6" hidden="1" x14ac:dyDescent="0.3">
      <c r="B212" s="57">
        <v>0</v>
      </c>
      <c r="C212" s="60" t="s">
        <v>993</v>
      </c>
      <c r="D212" s="34">
        <f>CAZUL!D246</f>
        <v>0</v>
      </c>
      <c r="E212" s="14">
        <f>CAZUL!N246</f>
        <v>0</v>
      </c>
      <c r="F212" s="59" t="str">
        <f>DESPESAS!D$2</f>
        <v>UPA LIMOEIRO</v>
      </c>
      <c r="G212" s="23" t="e">
        <f>VLOOKUP(H212,FORNECEDOR!$A$1:$B$897,2,FALSE)</f>
        <v>#N/A</v>
      </c>
      <c r="H212" s="26">
        <f>CAZUL!E246</f>
        <v>0</v>
      </c>
      <c r="I212" s="10" t="e">
        <f>VLOOKUP(Z212,DESPESAS!A$1:D$2029,2,FALSE)</f>
        <v>#N/A</v>
      </c>
      <c r="J212" s="10" t="e">
        <f>VLOOKUP(Z212,DESPESAS!A$1:D$2029,3,FALSE)</f>
        <v>#N/A</v>
      </c>
      <c r="K212" s="9">
        <f>CAZUL!F246</f>
        <v>0</v>
      </c>
      <c r="L212" s="56">
        <f>CAZUL!G246</f>
        <v>0</v>
      </c>
      <c r="M212" s="9">
        <f>CAZUL!H246</f>
        <v>0</v>
      </c>
      <c r="N212" s="54" t="s">
        <v>992</v>
      </c>
      <c r="O212" s="55"/>
      <c r="Z212" s="24">
        <f>CAZUL!C209</f>
        <v>0</v>
      </c>
    </row>
    <row r="213" spans="2:26" ht="27.6" hidden="1" x14ac:dyDescent="0.3">
      <c r="B213" s="57">
        <v>0</v>
      </c>
      <c r="C213" s="60" t="s">
        <v>993</v>
      </c>
      <c r="D213" s="34">
        <f>CAZUL!D247</f>
        <v>0</v>
      </c>
      <c r="E213" s="14">
        <f>CAZUL!N247</f>
        <v>0</v>
      </c>
      <c r="F213" s="59" t="str">
        <f>DESPESAS!D$2</f>
        <v>UPA LIMOEIRO</v>
      </c>
      <c r="G213" s="23" t="e">
        <f>VLOOKUP(H213,FORNECEDOR!$A$1:$B$897,2,FALSE)</f>
        <v>#N/A</v>
      </c>
      <c r="H213" s="26">
        <f>CAZUL!E247</f>
        <v>0</v>
      </c>
      <c r="I213" s="10" t="e">
        <f>VLOOKUP(Z213,DESPESAS!A$1:D$2029,2,FALSE)</f>
        <v>#N/A</v>
      </c>
      <c r="J213" s="10" t="e">
        <f>VLOOKUP(Z213,DESPESAS!A$1:D$2029,3,FALSE)</f>
        <v>#N/A</v>
      </c>
      <c r="K213" s="9">
        <f>CAZUL!F247</f>
        <v>0</v>
      </c>
      <c r="L213" s="56">
        <f>CAZUL!G247</f>
        <v>0</v>
      </c>
      <c r="M213" s="9">
        <f>CAZUL!H247</f>
        <v>0</v>
      </c>
      <c r="N213" s="54" t="s">
        <v>992</v>
      </c>
      <c r="O213" s="55"/>
      <c r="Z213" s="24">
        <f>CAZUL!C210</f>
        <v>0</v>
      </c>
    </row>
    <row r="214" spans="2:26" ht="27.6" hidden="1" x14ac:dyDescent="0.3">
      <c r="B214" s="57">
        <v>0</v>
      </c>
      <c r="C214" s="60" t="s">
        <v>993</v>
      </c>
      <c r="D214" s="34">
        <f>CAZUL!D248</f>
        <v>0</v>
      </c>
      <c r="E214" s="14">
        <f>CAZUL!N248</f>
        <v>0</v>
      </c>
      <c r="F214" s="59" t="str">
        <f>DESPESAS!D$2</f>
        <v>UPA LIMOEIRO</v>
      </c>
      <c r="G214" s="23" t="e">
        <f>VLOOKUP(H214,FORNECEDOR!$A$1:$B$897,2,FALSE)</f>
        <v>#N/A</v>
      </c>
      <c r="H214" s="26">
        <f>CAZUL!E248</f>
        <v>0</v>
      </c>
      <c r="I214" s="10" t="e">
        <f>VLOOKUP(Z214,DESPESAS!A$1:D$2029,2,FALSE)</f>
        <v>#N/A</v>
      </c>
      <c r="J214" s="10" t="e">
        <f>VLOOKUP(Z214,DESPESAS!A$1:D$2029,3,FALSE)</f>
        <v>#N/A</v>
      </c>
      <c r="K214" s="9">
        <f>CAZUL!F248</f>
        <v>0</v>
      </c>
      <c r="L214" s="56">
        <f>CAZUL!G248</f>
        <v>0</v>
      </c>
      <c r="M214" s="9">
        <f>CAZUL!H248</f>
        <v>0</v>
      </c>
      <c r="N214" s="54" t="s">
        <v>992</v>
      </c>
      <c r="O214" s="55"/>
      <c r="Z214" s="24">
        <f>CAZUL!C211</f>
        <v>0</v>
      </c>
    </row>
    <row r="215" spans="2:26" ht="27.6" hidden="1" x14ac:dyDescent="0.3">
      <c r="B215" s="57">
        <v>0</v>
      </c>
      <c r="C215" s="60" t="s">
        <v>993</v>
      </c>
      <c r="D215" s="34">
        <f>CAZUL!D249</f>
        <v>0</v>
      </c>
      <c r="E215" s="14">
        <f>CAZUL!N249</f>
        <v>0</v>
      </c>
      <c r="F215" s="59" t="str">
        <f>DESPESAS!D$2</f>
        <v>UPA LIMOEIRO</v>
      </c>
      <c r="G215" s="23" t="e">
        <f>VLOOKUP(H215,FORNECEDOR!$A$1:$B$897,2,FALSE)</f>
        <v>#N/A</v>
      </c>
      <c r="H215" s="26">
        <f>CAZUL!E249</f>
        <v>0</v>
      </c>
      <c r="I215" s="10" t="e">
        <f>VLOOKUP(Z215,DESPESAS!A$1:D$2029,2,FALSE)</f>
        <v>#N/A</v>
      </c>
      <c r="J215" s="10" t="e">
        <f>VLOOKUP(Z215,DESPESAS!A$1:D$2029,3,FALSE)</f>
        <v>#N/A</v>
      </c>
      <c r="K215" s="9">
        <f>CAZUL!F249</f>
        <v>0</v>
      </c>
      <c r="L215" s="56">
        <f>CAZUL!G249</f>
        <v>0</v>
      </c>
      <c r="M215" s="9">
        <f>CAZUL!H249</f>
        <v>0</v>
      </c>
      <c r="N215" s="54" t="s">
        <v>992</v>
      </c>
      <c r="O215" s="55"/>
      <c r="Z215" s="24">
        <f>CAZUL!C212</f>
        <v>0</v>
      </c>
    </row>
    <row r="216" spans="2:26" ht="27.6" hidden="1" x14ac:dyDescent="0.3">
      <c r="B216" s="57">
        <v>0</v>
      </c>
      <c r="C216" s="60" t="s">
        <v>993</v>
      </c>
      <c r="D216" s="34">
        <f>CAZUL!D250</f>
        <v>0</v>
      </c>
      <c r="E216" s="14">
        <f>CAZUL!N250</f>
        <v>0</v>
      </c>
      <c r="F216" s="59" t="str">
        <f>DESPESAS!D$2</f>
        <v>UPA LIMOEIRO</v>
      </c>
      <c r="G216" s="23" t="e">
        <f>VLOOKUP(H216,FORNECEDOR!$A$1:$B$897,2,FALSE)</f>
        <v>#N/A</v>
      </c>
      <c r="H216" s="26">
        <f>CAZUL!E250</f>
        <v>0</v>
      </c>
      <c r="I216" s="10" t="e">
        <f>VLOOKUP(Z216,DESPESAS!A$1:D$2029,2,FALSE)</f>
        <v>#N/A</v>
      </c>
      <c r="J216" s="10" t="e">
        <f>VLOOKUP(Z216,DESPESAS!A$1:D$2029,3,FALSE)</f>
        <v>#N/A</v>
      </c>
      <c r="K216" s="9">
        <f>CAZUL!F250</f>
        <v>0</v>
      </c>
      <c r="L216" s="56">
        <f>CAZUL!G250</f>
        <v>0</v>
      </c>
      <c r="M216" s="9">
        <f>CAZUL!H250</f>
        <v>0</v>
      </c>
      <c r="N216" s="54" t="s">
        <v>992</v>
      </c>
      <c r="O216" s="55"/>
      <c r="Z216" s="24">
        <f>CAZUL!C213</f>
        <v>0</v>
      </c>
    </row>
    <row r="217" spans="2:26" ht="27.6" hidden="1" x14ac:dyDescent="0.3">
      <c r="B217" s="57">
        <v>0</v>
      </c>
      <c r="C217" s="60" t="s">
        <v>993</v>
      </c>
      <c r="D217" s="34">
        <f>CAZUL!D251</f>
        <v>0</v>
      </c>
      <c r="E217" s="14">
        <f>CAZUL!N251</f>
        <v>0</v>
      </c>
      <c r="F217" s="59" t="str">
        <f>DESPESAS!D$2</f>
        <v>UPA LIMOEIRO</v>
      </c>
      <c r="G217" s="23" t="e">
        <f>VLOOKUP(H217,FORNECEDOR!$A$1:$B$897,2,FALSE)</f>
        <v>#N/A</v>
      </c>
      <c r="H217" s="26">
        <f>CAZUL!E251</f>
        <v>0</v>
      </c>
      <c r="I217" s="10" t="e">
        <f>VLOOKUP(Z217,DESPESAS!A$1:D$2029,2,FALSE)</f>
        <v>#N/A</v>
      </c>
      <c r="J217" s="10" t="e">
        <f>VLOOKUP(Z217,DESPESAS!A$1:D$2029,3,FALSE)</f>
        <v>#N/A</v>
      </c>
      <c r="K217" s="9">
        <f>CAZUL!F251</f>
        <v>0</v>
      </c>
      <c r="L217" s="56">
        <f>CAZUL!G251</f>
        <v>0</v>
      </c>
      <c r="M217" s="9">
        <f>CAZUL!H251</f>
        <v>0</v>
      </c>
      <c r="N217" s="54" t="s">
        <v>992</v>
      </c>
      <c r="O217" s="55"/>
      <c r="Z217" s="24">
        <f>CAZUL!C214</f>
        <v>0</v>
      </c>
    </row>
    <row r="218" spans="2:26" ht="27.6" hidden="1" x14ac:dyDescent="0.3">
      <c r="B218" s="57">
        <v>0</v>
      </c>
      <c r="C218" s="60" t="s">
        <v>993</v>
      </c>
      <c r="D218" s="34">
        <f>CAZUL!D252</f>
        <v>0</v>
      </c>
      <c r="E218" s="14">
        <f>CAZUL!N252</f>
        <v>0</v>
      </c>
      <c r="F218" s="59" t="str">
        <f>DESPESAS!D$2</f>
        <v>UPA LIMOEIRO</v>
      </c>
      <c r="G218" s="23" t="e">
        <f>VLOOKUP(H218,FORNECEDOR!$A$1:$B$897,2,FALSE)</f>
        <v>#N/A</v>
      </c>
      <c r="H218" s="26">
        <f>CAZUL!E252</f>
        <v>0</v>
      </c>
      <c r="I218" s="10" t="e">
        <f>VLOOKUP(Z218,DESPESAS!A$1:D$2029,2,FALSE)</f>
        <v>#N/A</v>
      </c>
      <c r="J218" s="10" t="e">
        <f>VLOOKUP(Z218,DESPESAS!A$1:D$2029,3,FALSE)</f>
        <v>#N/A</v>
      </c>
      <c r="K218" s="9">
        <f>CAZUL!F252</f>
        <v>0</v>
      </c>
      <c r="L218" s="56">
        <f>CAZUL!G252</f>
        <v>0</v>
      </c>
      <c r="M218" s="9">
        <f>CAZUL!H252</f>
        <v>0</v>
      </c>
      <c r="N218" s="54" t="s">
        <v>992</v>
      </c>
      <c r="O218" s="55"/>
      <c r="Z218" s="24">
        <f>CAZUL!C215</f>
        <v>0</v>
      </c>
    </row>
    <row r="219" spans="2:26" ht="27.6" hidden="1" x14ac:dyDescent="0.3">
      <c r="B219" s="57">
        <v>0</v>
      </c>
      <c r="C219" s="60" t="s">
        <v>993</v>
      </c>
      <c r="D219" s="34">
        <f>CAZUL!D253</f>
        <v>0</v>
      </c>
      <c r="E219" s="14">
        <f>CAZUL!N253</f>
        <v>0</v>
      </c>
      <c r="F219" s="59" t="str">
        <f>DESPESAS!D$2</f>
        <v>UPA LIMOEIRO</v>
      </c>
      <c r="G219" s="23" t="e">
        <f>VLOOKUP(H219,FORNECEDOR!$A$1:$B$897,2,FALSE)</f>
        <v>#N/A</v>
      </c>
      <c r="H219" s="26">
        <f>CAZUL!E253</f>
        <v>0</v>
      </c>
      <c r="I219" s="10" t="e">
        <f>VLOOKUP(Z219,DESPESAS!A$1:D$2029,2,FALSE)</f>
        <v>#N/A</v>
      </c>
      <c r="J219" s="10" t="e">
        <f>VLOOKUP(Z219,DESPESAS!A$1:D$2029,3,FALSE)</f>
        <v>#N/A</v>
      </c>
      <c r="K219" s="9">
        <f>CAZUL!F253</f>
        <v>0</v>
      </c>
      <c r="L219" s="56">
        <f>CAZUL!G253</f>
        <v>0</v>
      </c>
      <c r="M219" s="9">
        <f>CAZUL!H253</f>
        <v>0</v>
      </c>
      <c r="N219" s="54" t="s">
        <v>992</v>
      </c>
      <c r="O219" s="55"/>
      <c r="Z219" s="24">
        <f>CAZUL!C216</f>
        <v>0</v>
      </c>
    </row>
    <row r="220" spans="2:26" ht="27.6" hidden="1" x14ac:dyDescent="0.3">
      <c r="B220" s="57">
        <v>0</v>
      </c>
      <c r="C220" s="60" t="s">
        <v>993</v>
      </c>
      <c r="D220" s="34">
        <f>CAZUL!D254</f>
        <v>0</v>
      </c>
      <c r="E220" s="14">
        <f>CAZUL!N254</f>
        <v>0</v>
      </c>
      <c r="F220" s="59" t="str">
        <f>DESPESAS!D$2</f>
        <v>UPA LIMOEIRO</v>
      </c>
      <c r="G220" s="23" t="e">
        <f>VLOOKUP(H220,FORNECEDOR!$A$1:$B$897,2,FALSE)</f>
        <v>#N/A</v>
      </c>
      <c r="H220" s="26">
        <f>CAZUL!E254</f>
        <v>0</v>
      </c>
      <c r="I220" s="10" t="e">
        <f>VLOOKUP(Z220,DESPESAS!A$1:D$2029,2,FALSE)</f>
        <v>#N/A</v>
      </c>
      <c r="J220" s="10" t="e">
        <f>VLOOKUP(Z220,DESPESAS!A$1:D$2029,3,FALSE)</f>
        <v>#N/A</v>
      </c>
      <c r="K220" s="9">
        <f>CAZUL!F254</f>
        <v>0</v>
      </c>
      <c r="L220" s="56">
        <f>CAZUL!G254</f>
        <v>0</v>
      </c>
      <c r="M220" s="9">
        <f>CAZUL!H254</f>
        <v>0</v>
      </c>
      <c r="N220" s="54" t="s">
        <v>992</v>
      </c>
      <c r="O220" s="55"/>
      <c r="Z220" s="24">
        <f>CAZUL!C217</f>
        <v>0</v>
      </c>
    </row>
    <row r="221" spans="2:26" ht="27.6" hidden="1" x14ac:dyDescent="0.3">
      <c r="B221" s="57">
        <v>0</v>
      </c>
      <c r="C221" s="60" t="s">
        <v>993</v>
      </c>
      <c r="D221" s="34">
        <f>CAZUL!D255</f>
        <v>0</v>
      </c>
      <c r="E221" s="14">
        <f>CAZUL!N255</f>
        <v>0</v>
      </c>
      <c r="F221" s="59" t="str">
        <f>DESPESAS!D$2</f>
        <v>UPA LIMOEIRO</v>
      </c>
      <c r="G221" s="23" t="e">
        <f>VLOOKUP(H221,FORNECEDOR!$A$1:$B$897,2,FALSE)</f>
        <v>#N/A</v>
      </c>
      <c r="H221" s="26">
        <f>CAZUL!E255</f>
        <v>0</v>
      </c>
      <c r="I221" s="10" t="e">
        <f>VLOOKUP(Z221,DESPESAS!A$1:D$2029,2,FALSE)</f>
        <v>#N/A</v>
      </c>
      <c r="J221" s="10" t="e">
        <f>VLOOKUP(Z221,DESPESAS!A$1:D$2029,3,FALSE)</f>
        <v>#N/A</v>
      </c>
      <c r="K221" s="9">
        <f>CAZUL!F255</f>
        <v>0</v>
      </c>
      <c r="L221" s="56">
        <f>CAZUL!G255</f>
        <v>0</v>
      </c>
      <c r="M221" s="9">
        <f>CAZUL!H255</f>
        <v>0</v>
      </c>
      <c r="N221" s="54" t="s">
        <v>992</v>
      </c>
      <c r="O221" s="55"/>
      <c r="Z221" s="24">
        <f>CAZUL!C218</f>
        <v>0</v>
      </c>
    </row>
    <row r="222" spans="2:26" ht="27.6" hidden="1" x14ac:dyDescent="0.3">
      <c r="B222" s="57">
        <v>0</v>
      </c>
      <c r="C222" s="60" t="s">
        <v>993</v>
      </c>
      <c r="D222" s="34">
        <f>CAZUL!D256</f>
        <v>0</v>
      </c>
      <c r="E222" s="14">
        <f>CAZUL!N256</f>
        <v>0</v>
      </c>
      <c r="F222" s="59" t="str">
        <f>DESPESAS!D$2</f>
        <v>UPA LIMOEIRO</v>
      </c>
      <c r="G222" s="23" t="e">
        <f>VLOOKUP(H222,FORNECEDOR!$A$1:$B$897,2,FALSE)</f>
        <v>#N/A</v>
      </c>
      <c r="H222" s="26">
        <f>CAZUL!E256</f>
        <v>0</v>
      </c>
      <c r="I222" s="10" t="e">
        <f>VLOOKUP(Z222,DESPESAS!A$1:D$2029,2,FALSE)</f>
        <v>#N/A</v>
      </c>
      <c r="J222" s="10" t="e">
        <f>VLOOKUP(Z222,DESPESAS!A$1:D$2029,3,FALSE)</f>
        <v>#N/A</v>
      </c>
      <c r="K222" s="9">
        <f>CAZUL!F256</f>
        <v>0</v>
      </c>
      <c r="L222" s="56">
        <f>CAZUL!G256</f>
        <v>0</v>
      </c>
      <c r="M222" s="9">
        <f>CAZUL!H256</f>
        <v>0</v>
      </c>
      <c r="N222" s="54" t="s">
        <v>992</v>
      </c>
      <c r="O222" s="55"/>
      <c r="Z222" s="24">
        <f>CAZUL!C219</f>
        <v>0</v>
      </c>
    </row>
    <row r="223" spans="2:26" ht="27.6" hidden="1" x14ac:dyDescent="0.3">
      <c r="B223" s="57">
        <v>0</v>
      </c>
      <c r="C223" s="60" t="s">
        <v>993</v>
      </c>
      <c r="D223" s="34">
        <f>CAZUL!D257</f>
        <v>0</v>
      </c>
      <c r="E223" s="14">
        <f>CAZUL!N257</f>
        <v>0</v>
      </c>
      <c r="F223" s="59" t="str">
        <f>DESPESAS!D$2</f>
        <v>UPA LIMOEIRO</v>
      </c>
      <c r="G223" s="23" t="e">
        <f>VLOOKUP(H223,FORNECEDOR!$A$1:$B$897,2,FALSE)</f>
        <v>#N/A</v>
      </c>
      <c r="H223" s="26">
        <f>CAZUL!E257</f>
        <v>0</v>
      </c>
      <c r="I223" s="10" t="e">
        <f>VLOOKUP(Z223,DESPESAS!A$1:D$2029,2,FALSE)</f>
        <v>#N/A</v>
      </c>
      <c r="J223" s="10" t="e">
        <f>VLOOKUP(Z223,DESPESAS!A$1:D$2029,3,FALSE)</f>
        <v>#N/A</v>
      </c>
      <c r="K223" s="9">
        <f>CAZUL!F257</f>
        <v>0</v>
      </c>
      <c r="L223" s="56">
        <f>CAZUL!G257</f>
        <v>0</v>
      </c>
      <c r="M223" s="9">
        <f>CAZUL!H257</f>
        <v>0</v>
      </c>
      <c r="N223" s="54" t="s">
        <v>992</v>
      </c>
      <c r="O223" s="55"/>
      <c r="Z223" s="24">
        <f>CAZUL!C220</f>
        <v>0</v>
      </c>
    </row>
    <row r="224" spans="2:26" ht="27.6" hidden="1" x14ac:dyDescent="0.3">
      <c r="B224" s="57">
        <v>0</v>
      </c>
      <c r="C224" s="60" t="s">
        <v>993</v>
      </c>
      <c r="D224" s="34">
        <f>CAZUL!D258</f>
        <v>0</v>
      </c>
      <c r="E224" s="14">
        <f>CAZUL!N258</f>
        <v>0</v>
      </c>
      <c r="F224" s="59" t="str">
        <f>DESPESAS!D$2</f>
        <v>UPA LIMOEIRO</v>
      </c>
      <c r="G224" s="23" t="e">
        <f>VLOOKUP(H224,FORNECEDOR!$A$1:$B$897,2,FALSE)</f>
        <v>#N/A</v>
      </c>
      <c r="H224" s="26">
        <f>CAZUL!E258</f>
        <v>0</v>
      </c>
      <c r="I224" s="10" t="e">
        <f>VLOOKUP(Z224,DESPESAS!A$1:D$2029,2,FALSE)</f>
        <v>#N/A</v>
      </c>
      <c r="J224" s="10" t="e">
        <f>VLOOKUP(Z224,DESPESAS!A$1:D$2029,3,FALSE)</f>
        <v>#N/A</v>
      </c>
      <c r="K224" s="9">
        <f>CAZUL!F258</f>
        <v>0</v>
      </c>
      <c r="L224" s="56">
        <f>CAZUL!G258</f>
        <v>0</v>
      </c>
      <c r="M224" s="9">
        <f>CAZUL!H258</f>
        <v>0</v>
      </c>
      <c r="N224" s="54" t="s">
        <v>992</v>
      </c>
      <c r="O224" s="55"/>
      <c r="Z224" s="24">
        <f>CAZUL!C221</f>
        <v>0</v>
      </c>
    </row>
    <row r="225" spans="2:26" ht="27.6" hidden="1" x14ac:dyDescent="0.3">
      <c r="B225" s="57">
        <v>0</v>
      </c>
      <c r="C225" s="60" t="s">
        <v>993</v>
      </c>
      <c r="D225" s="34">
        <f>CAZUL!D259</f>
        <v>0</v>
      </c>
      <c r="E225" s="14">
        <f>CAZUL!N259</f>
        <v>0</v>
      </c>
      <c r="F225" s="59" t="str">
        <f>DESPESAS!D$2</f>
        <v>UPA LIMOEIRO</v>
      </c>
      <c r="G225" s="23" t="e">
        <f>VLOOKUP(H225,FORNECEDOR!$A$1:$B$897,2,FALSE)</f>
        <v>#N/A</v>
      </c>
      <c r="H225" s="26">
        <f>CAZUL!E259</f>
        <v>0</v>
      </c>
      <c r="I225" s="10" t="e">
        <f>VLOOKUP(Z225,DESPESAS!A$1:D$2029,2,FALSE)</f>
        <v>#N/A</v>
      </c>
      <c r="J225" s="10" t="e">
        <f>VLOOKUP(Z225,DESPESAS!A$1:D$2029,3,FALSE)</f>
        <v>#N/A</v>
      </c>
      <c r="K225" s="9">
        <f>CAZUL!F259</f>
        <v>0</v>
      </c>
      <c r="L225" s="56">
        <f>CAZUL!G259</f>
        <v>0</v>
      </c>
      <c r="M225" s="9">
        <f>CAZUL!H259</f>
        <v>0</v>
      </c>
      <c r="N225" s="54" t="s">
        <v>992</v>
      </c>
      <c r="O225" s="55"/>
      <c r="Z225" s="24">
        <f>CAZUL!C222</f>
        <v>0</v>
      </c>
    </row>
    <row r="226" spans="2:26" ht="27.6" hidden="1" x14ac:dyDescent="0.3">
      <c r="B226" s="57">
        <v>0</v>
      </c>
      <c r="C226" s="60" t="s">
        <v>993</v>
      </c>
      <c r="D226" s="34">
        <f>CAZUL!D260</f>
        <v>0</v>
      </c>
      <c r="E226" s="14">
        <f>CAZUL!N260</f>
        <v>0</v>
      </c>
      <c r="F226" s="59" t="str">
        <f>DESPESAS!D$2</f>
        <v>UPA LIMOEIRO</v>
      </c>
      <c r="G226" s="23" t="e">
        <f>VLOOKUP(H226,FORNECEDOR!$A$1:$B$897,2,FALSE)</f>
        <v>#N/A</v>
      </c>
      <c r="H226" s="26">
        <f>CAZUL!E260</f>
        <v>0</v>
      </c>
      <c r="I226" s="10" t="e">
        <f>VLOOKUP(Z226,DESPESAS!A$1:D$2029,2,FALSE)</f>
        <v>#N/A</v>
      </c>
      <c r="J226" s="10" t="e">
        <f>VLOOKUP(Z226,DESPESAS!A$1:D$2029,3,FALSE)</f>
        <v>#N/A</v>
      </c>
      <c r="K226" s="9">
        <f>CAZUL!F260</f>
        <v>0</v>
      </c>
      <c r="L226" s="56">
        <f>CAZUL!G260</f>
        <v>0</v>
      </c>
      <c r="M226" s="9">
        <f>CAZUL!H260</f>
        <v>0</v>
      </c>
      <c r="N226" s="54" t="s">
        <v>992</v>
      </c>
      <c r="O226" s="55"/>
      <c r="Z226" s="24">
        <f>CAZUL!C223</f>
        <v>0</v>
      </c>
    </row>
    <row r="227" spans="2:26" ht="27.6" hidden="1" x14ac:dyDescent="0.3">
      <c r="B227" s="57">
        <v>0</v>
      </c>
      <c r="C227" s="60" t="s">
        <v>993</v>
      </c>
      <c r="D227" s="34">
        <f>CAZUL!D261</f>
        <v>0</v>
      </c>
      <c r="E227" s="14">
        <f>CAZUL!N261</f>
        <v>0</v>
      </c>
      <c r="F227" s="59" t="str">
        <f>DESPESAS!D$2</f>
        <v>UPA LIMOEIRO</v>
      </c>
      <c r="G227" s="23" t="e">
        <f>VLOOKUP(H227,FORNECEDOR!$A$1:$B$897,2,FALSE)</f>
        <v>#N/A</v>
      </c>
      <c r="H227" s="26">
        <f>CAZUL!E261</f>
        <v>0</v>
      </c>
      <c r="I227" s="10" t="e">
        <f>VLOOKUP(Z227,DESPESAS!A$1:D$2029,2,FALSE)</f>
        <v>#N/A</v>
      </c>
      <c r="J227" s="10" t="e">
        <f>VLOOKUP(Z227,DESPESAS!A$1:D$2029,3,FALSE)</f>
        <v>#N/A</v>
      </c>
      <c r="K227" s="9">
        <f>CAZUL!F261</f>
        <v>0</v>
      </c>
      <c r="L227" s="56">
        <f>CAZUL!G261</f>
        <v>0</v>
      </c>
      <c r="M227" s="9">
        <f>CAZUL!H261</f>
        <v>0</v>
      </c>
      <c r="N227" s="54" t="s">
        <v>992</v>
      </c>
      <c r="O227" s="55"/>
      <c r="Z227" s="24">
        <f>CAZUL!C224</f>
        <v>0</v>
      </c>
    </row>
    <row r="228" spans="2:26" ht="27.6" hidden="1" x14ac:dyDescent="0.3">
      <c r="B228" s="57">
        <v>0</v>
      </c>
      <c r="C228" s="60" t="s">
        <v>993</v>
      </c>
      <c r="D228" s="34">
        <f>CAZUL!D262</f>
        <v>0</v>
      </c>
      <c r="E228" s="14">
        <f>CAZUL!N262</f>
        <v>0</v>
      </c>
      <c r="F228" s="59" t="str">
        <f>DESPESAS!D$2</f>
        <v>UPA LIMOEIRO</v>
      </c>
      <c r="G228" s="23" t="e">
        <f>VLOOKUP(H228,FORNECEDOR!$A$1:$B$897,2,FALSE)</f>
        <v>#N/A</v>
      </c>
      <c r="H228" s="26">
        <f>CAZUL!E262</f>
        <v>0</v>
      </c>
      <c r="I228" s="10" t="e">
        <f>VLOOKUP(Z228,DESPESAS!A$1:D$2029,2,FALSE)</f>
        <v>#N/A</v>
      </c>
      <c r="J228" s="10" t="e">
        <f>VLOOKUP(Z228,DESPESAS!A$1:D$2029,3,FALSE)</f>
        <v>#N/A</v>
      </c>
      <c r="K228" s="9">
        <f>CAZUL!F262</f>
        <v>0</v>
      </c>
      <c r="L228" s="56">
        <f>CAZUL!G262</f>
        <v>0</v>
      </c>
      <c r="M228" s="9">
        <f>CAZUL!H262</f>
        <v>0</v>
      </c>
      <c r="N228" s="54" t="s">
        <v>992</v>
      </c>
      <c r="O228" s="55"/>
      <c r="Z228" s="24">
        <f>CAZUL!C225</f>
        <v>0</v>
      </c>
    </row>
    <row r="229" spans="2:26" ht="27.6" hidden="1" x14ac:dyDescent="0.3">
      <c r="B229" s="57">
        <v>0</v>
      </c>
      <c r="C229" s="60" t="s">
        <v>993</v>
      </c>
      <c r="D229" s="34">
        <f>CAZUL!D263</f>
        <v>0</v>
      </c>
      <c r="E229" s="14">
        <f>CAZUL!N263</f>
        <v>0</v>
      </c>
      <c r="F229" s="59" t="str">
        <f>DESPESAS!D$2</f>
        <v>UPA LIMOEIRO</v>
      </c>
      <c r="G229" s="23" t="e">
        <f>VLOOKUP(H229,FORNECEDOR!$A$1:$B$897,2,FALSE)</f>
        <v>#N/A</v>
      </c>
      <c r="H229" s="26">
        <f>CAZUL!E263</f>
        <v>0</v>
      </c>
      <c r="I229" s="10" t="e">
        <f>VLOOKUP(Z229,DESPESAS!A$1:D$2029,2,FALSE)</f>
        <v>#N/A</v>
      </c>
      <c r="J229" s="10" t="e">
        <f>VLOOKUP(Z229,DESPESAS!A$1:D$2029,3,FALSE)</f>
        <v>#N/A</v>
      </c>
      <c r="K229" s="9">
        <f>CAZUL!F263</f>
        <v>0</v>
      </c>
      <c r="L229" s="56">
        <f>CAZUL!G263</f>
        <v>0</v>
      </c>
      <c r="M229" s="9">
        <f>CAZUL!H263</f>
        <v>0</v>
      </c>
      <c r="N229" s="54" t="s">
        <v>992</v>
      </c>
      <c r="O229" s="55"/>
      <c r="Z229" s="24">
        <f>CAZUL!C226</f>
        <v>0</v>
      </c>
    </row>
    <row r="230" spans="2:26" ht="27.6" hidden="1" x14ac:dyDescent="0.3">
      <c r="B230" s="57">
        <v>0</v>
      </c>
      <c r="C230" s="60" t="s">
        <v>993</v>
      </c>
      <c r="D230" s="34">
        <f>CAZUL!D264</f>
        <v>0</v>
      </c>
      <c r="E230" s="14">
        <f>CAZUL!N264</f>
        <v>0</v>
      </c>
      <c r="F230" s="59" t="str">
        <f>DESPESAS!D$2</f>
        <v>UPA LIMOEIRO</v>
      </c>
      <c r="G230" s="23" t="e">
        <f>VLOOKUP(H230,FORNECEDOR!$A$1:$B$897,2,FALSE)</f>
        <v>#N/A</v>
      </c>
      <c r="H230" s="26">
        <f>CAZUL!E264</f>
        <v>0</v>
      </c>
      <c r="I230" s="10" t="e">
        <f>VLOOKUP(Z230,DESPESAS!A$1:D$2029,2,FALSE)</f>
        <v>#N/A</v>
      </c>
      <c r="J230" s="10" t="e">
        <f>VLOOKUP(Z230,DESPESAS!A$1:D$2029,3,FALSE)</f>
        <v>#N/A</v>
      </c>
      <c r="K230" s="9">
        <f>CAZUL!F264</f>
        <v>0</v>
      </c>
      <c r="L230" s="56">
        <f>CAZUL!G264</f>
        <v>0</v>
      </c>
      <c r="M230" s="9">
        <f>CAZUL!H264</f>
        <v>0</v>
      </c>
      <c r="N230" s="54" t="s">
        <v>992</v>
      </c>
      <c r="O230" s="55"/>
      <c r="Z230" s="24">
        <f>CAZUL!C227</f>
        <v>0</v>
      </c>
    </row>
    <row r="231" spans="2:26" ht="27.6" hidden="1" x14ac:dyDescent="0.3">
      <c r="B231" s="57">
        <v>0</v>
      </c>
      <c r="C231" s="60" t="s">
        <v>993</v>
      </c>
      <c r="D231" s="34">
        <f>CAZUL!D265</f>
        <v>0</v>
      </c>
      <c r="E231" s="14">
        <f>CAZUL!N265</f>
        <v>0</v>
      </c>
      <c r="F231" s="59" t="str">
        <f>DESPESAS!D$2</f>
        <v>UPA LIMOEIRO</v>
      </c>
      <c r="G231" s="23" t="e">
        <f>VLOOKUP(H231,FORNECEDOR!$A$1:$B$897,2,FALSE)</f>
        <v>#N/A</v>
      </c>
      <c r="H231" s="26">
        <f>CAZUL!E265</f>
        <v>0</v>
      </c>
      <c r="I231" s="10" t="e">
        <f>VLOOKUP(Z231,DESPESAS!A$1:D$2029,2,FALSE)</f>
        <v>#N/A</v>
      </c>
      <c r="J231" s="10" t="e">
        <f>VLOOKUP(Z231,DESPESAS!A$1:D$2029,3,FALSE)</f>
        <v>#N/A</v>
      </c>
      <c r="K231" s="9">
        <f>CAZUL!F265</f>
        <v>0</v>
      </c>
      <c r="L231" s="56">
        <f>CAZUL!G265</f>
        <v>0</v>
      </c>
      <c r="M231" s="9">
        <f>CAZUL!H265</f>
        <v>0</v>
      </c>
      <c r="N231" s="54" t="s">
        <v>992</v>
      </c>
      <c r="O231" s="55"/>
      <c r="Z231" s="24">
        <f>CAZUL!C228</f>
        <v>0</v>
      </c>
    </row>
    <row r="232" spans="2:26" ht="27.6" hidden="1" x14ac:dyDescent="0.3">
      <c r="B232" s="57">
        <v>0</v>
      </c>
      <c r="C232" s="60" t="s">
        <v>993</v>
      </c>
      <c r="D232" s="34">
        <f>CAZUL!D266</f>
        <v>0</v>
      </c>
      <c r="E232" s="14">
        <f>CAZUL!N266</f>
        <v>0</v>
      </c>
      <c r="F232" s="59" t="str">
        <f>DESPESAS!D$2</f>
        <v>UPA LIMOEIRO</v>
      </c>
      <c r="G232" s="23" t="e">
        <f>VLOOKUP(H232,FORNECEDOR!$A$1:$B$897,2,FALSE)</f>
        <v>#N/A</v>
      </c>
      <c r="H232" s="26">
        <f>CAZUL!E266</f>
        <v>0</v>
      </c>
      <c r="I232" s="10" t="e">
        <f>VLOOKUP(Z232,DESPESAS!A$1:D$2029,2,FALSE)</f>
        <v>#N/A</v>
      </c>
      <c r="J232" s="10" t="e">
        <f>VLOOKUP(Z232,DESPESAS!A$1:D$2029,3,FALSE)</f>
        <v>#N/A</v>
      </c>
      <c r="K232" s="9">
        <f>CAZUL!F266</f>
        <v>0</v>
      </c>
      <c r="L232" s="56">
        <f>CAZUL!G266</f>
        <v>0</v>
      </c>
      <c r="M232" s="9">
        <f>CAZUL!H266</f>
        <v>0</v>
      </c>
      <c r="N232" s="54" t="s">
        <v>992</v>
      </c>
      <c r="O232" s="55"/>
      <c r="Z232" s="24">
        <f>CAZUL!C229</f>
        <v>0</v>
      </c>
    </row>
    <row r="233" spans="2:26" ht="27.6" hidden="1" x14ac:dyDescent="0.3">
      <c r="B233" s="57">
        <v>0</v>
      </c>
      <c r="C233" s="60" t="s">
        <v>993</v>
      </c>
      <c r="D233" s="34">
        <f>CAZUL!D267</f>
        <v>0</v>
      </c>
      <c r="E233" s="14">
        <f>CAZUL!N267</f>
        <v>0</v>
      </c>
      <c r="F233" s="59" t="str">
        <f>DESPESAS!D$2</f>
        <v>UPA LIMOEIRO</v>
      </c>
      <c r="G233" s="23" t="e">
        <f>VLOOKUP(H233,FORNECEDOR!$A$1:$B$897,2,FALSE)</f>
        <v>#N/A</v>
      </c>
      <c r="H233" s="26">
        <f>CAZUL!E267</f>
        <v>0</v>
      </c>
      <c r="I233" s="10" t="e">
        <f>VLOOKUP(Z233,DESPESAS!A$1:D$2029,2,FALSE)</f>
        <v>#N/A</v>
      </c>
      <c r="J233" s="10" t="e">
        <f>VLOOKUP(Z233,DESPESAS!A$1:D$2029,3,FALSE)</f>
        <v>#N/A</v>
      </c>
      <c r="K233" s="9">
        <f>CAZUL!F267</f>
        <v>0</v>
      </c>
      <c r="L233" s="56">
        <f>CAZUL!G267</f>
        <v>0</v>
      </c>
      <c r="M233" s="9">
        <f>CAZUL!H267</f>
        <v>0</v>
      </c>
      <c r="N233" s="54" t="s">
        <v>992</v>
      </c>
      <c r="O233" s="55"/>
      <c r="Z233" s="24">
        <f>CAZUL!C230</f>
        <v>0</v>
      </c>
    </row>
    <row r="234" spans="2:26" ht="27.6" hidden="1" x14ac:dyDescent="0.3">
      <c r="B234" s="57">
        <v>0</v>
      </c>
      <c r="C234" s="60" t="s">
        <v>993</v>
      </c>
      <c r="D234" s="34">
        <f>CAZUL!D268</f>
        <v>0</v>
      </c>
      <c r="E234" s="14">
        <f>CAZUL!N268</f>
        <v>0</v>
      </c>
      <c r="F234" s="59" t="str">
        <f>DESPESAS!D$2</f>
        <v>UPA LIMOEIRO</v>
      </c>
      <c r="G234" s="23" t="e">
        <f>VLOOKUP(H234,FORNECEDOR!$A$1:$B$897,2,FALSE)</f>
        <v>#N/A</v>
      </c>
      <c r="H234" s="26">
        <f>CAZUL!E268</f>
        <v>0</v>
      </c>
      <c r="I234" s="10" t="e">
        <f>VLOOKUP(Z234,DESPESAS!A$1:D$2029,2,FALSE)</f>
        <v>#N/A</v>
      </c>
      <c r="J234" s="10" t="e">
        <f>VLOOKUP(Z234,DESPESAS!A$1:D$2029,3,FALSE)</f>
        <v>#N/A</v>
      </c>
      <c r="K234" s="9">
        <f>CAZUL!F268</f>
        <v>0</v>
      </c>
      <c r="L234" s="56">
        <f>CAZUL!G268</f>
        <v>0</v>
      </c>
      <c r="M234" s="9">
        <f>CAZUL!H268</f>
        <v>0</v>
      </c>
      <c r="N234" s="54" t="s">
        <v>992</v>
      </c>
      <c r="O234" s="55"/>
      <c r="Z234" s="24">
        <f>CAZUL!C231</f>
        <v>0</v>
      </c>
    </row>
    <row r="235" spans="2:26" ht="27.6" hidden="1" x14ac:dyDescent="0.3">
      <c r="B235" s="57">
        <v>0</v>
      </c>
      <c r="C235" s="60" t="s">
        <v>993</v>
      </c>
      <c r="D235" s="34">
        <f>CAZUL!D269</f>
        <v>0</v>
      </c>
      <c r="E235" s="14">
        <f>CAZUL!N269</f>
        <v>0</v>
      </c>
      <c r="F235" s="59" t="str">
        <f>DESPESAS!D$2</f>
        <v>UPA LIMOEIRO</v>
      </c>
      <c r="G235" s="23" t="e">
        <f>VLOOKUP(H235,FORNECEDOR!$A$1:$B$897,2,FALSE)</f>
        <v>#N/A</v>
      </c>
      <c r="H235" s="26">
        <f>CAZUL!E269</f>
        <v>0</v>
      </c>
      <c r="I235" s="10" t="e">
        <f>VLOOKUP(Z235,DESPESAS!A$1:D$2029,2,FALSE)</f>
        <v>#N/A</v>
      </c>
      <c r="J235" s="10" t="e">
        <f>VLOOKUP(Z235,DESPESAS!A$1:D$2029,3,FALSE)</f>
        <v>#N/A</v>
      </c>
      <c r="K235" s="9">
        <f>CAZUL!F269</f>
        <v>0</v>
      </c>
      <c r="L235" s="56">
        <f>CAZUL!G269</f>
        <v>0</v>
      </c>
      <c r="M235" s="9">
        <f>CAZUL!H269</f>
        <v>0</v>
      </c>
      <c r="N235" s="54" t="s">
        <v>992</v>
      </c>
      <c r="O235" s="55"/>
      <c r="Z235" s="24">
        <f>CAZUL!C232</f>
        <v>0</v>
      </c>
    </row>
    <row r="236" spans="2:26" ht="27.6" hidden="1" x14ac:dyDescent="0.3">
      <c r="B236" s="57">
        <v>0</v>
      </c>
      <c r="C236" s="60" t="s">
        <v>993</v>
      </c>
      <c r="D236" s="34">
        <f>CAZUL!D270</f>
        <v>0</v>
      </c>
      <c r="E236" s="14">
        <f>CAZUL!N270</f>
        <v>0</v>
      </c>
      <c r="F236" s="59" t="str">
        <f>DESPESAS!D$2</f>
        <v>UPA LIMOEIRO</v>
      </c>
      <c r="G236" s="23" t="e">
        <f>VLOOKUP(H236,FORNECEDOR!$A$1:$B$897,2,FALSE)</f>
        <v>#N/A</v>
      </c>
      <c r="H236" s="26">
        <f>CAZUL!E270</f>
        <v>0</v>
      </c>
      <c r="I236" s="10" t="e">
        <f>VLOOKUP(Z236,DESPESAS!A$1:D$2029,2,FALSE)</f>
        <v>#N/A</v>
      </c>
      <c r="J236" s="10" t="e">
        <f>VLOOKUP(Z236,DESPESAS!A$1:D$2029,3,FALSE)</f>
        <v>#N/A</v>
      </c>
      <c r="K236" s="9">
        <f>CAZUL!F270</f>
        <v>0</v>
      </c>
      <c r="L236" s="56">
        <f>CAZUL!G270</f>
        <v>0</v>
      </c>
      <c r="M236" s="9">
        <f>CAZUL!H270</f>
        <v>0</v>
      </c>
      <c r="N236" s="54" t="s">
        <v>992</v>
      </c>
      <c r="O236" s="55"/>
      <c r="Z236" s="24">
        <f>CAZUL!C233</f>
        <v>0</v>
      </c>
    </row>
    <row r="237" spans="2:26" ht="27.6" hidden="1" x14ac:dyDescent="0.3">
      <c r="B237" s="57">
        <v>0</v>
      </c>
      <c r="C237" s="60" t="s">
        <v>993</v>
      </c>
      <c r="D237" s="34">
        <f>CAZUL!D271</f>
        <v>0</v>
      </c>
      <c r="E237" s="14">
        <f>CAZUL!N271</f>
        <v>0</v>
      </c>
      <c r="F237" s="59" t="str">
        <f>DESPESAS!D$2</f>
        <v>UPA LIMOEIRO</v>
      </c>
      <c r="G237" s="23" t="e">
        <f>VLOOKUP(H237,FORNECEDOR!$A$1:$B$897,2,FALSE)</f>
        <v>#N/A</v>
      </c>
      <c r="H237" s="26">
        <f>CAZUL!E271</f>
        <v>0</v>
      </c>
      <c r="I237" s="10" t="e">
        <f>VLOOKUP(Z237,DESPESAS!A$1:D$2029,2,FALSE)</f>
        <v>#N/A</v>
      </c>
      <c r="J237" s="10" t="e">
        <f>VLOOKUP(Z237,DESPESAS!A$1:D$2029,3,FALSE)</f>
        <v>#N/A</v>
      </c>
      <c r="K237" s="9">
        <f>CAZUL!F271</f>
        <v>0</v>
      </c>
      <c r="L237" s="56">
        <f>CAZUL!G271</f>
        <v>0</v>
      </c>
      <c r="M237" s="9">
        <f>CAZUL!H271</f>
        <v>0</v>
      </c>
      <c r="N237" s="54" t="s">
        <v>992</v>
      </c>
      <c r="O237" s="55"/>
      <c r="Z237" s="24">
        <f>CAZUL!C234</f>
        <v>0</v>
      </c>
    </row>
    <row r="238" spans="2:26" ht="27.6" hidden="1" x14ac:dyDescent="0.3">
      <c r="B238" s="57">
        <v>0</v>
      </c>
      <c r="C238" s="60" t="s">
        <v>993</v>
      </c>
      <c r="D238" s="34">
        <f>CAZUL!D272</f>
        <v>0</v>
      </c>
      <c r="E238" s="14">
        <f>CAZUL!N272</f>
        <v>0</v>
      </c>
      <c r="F238" s="59" t="str">
        <f>DESPESAS!D$2</f>
        <v>UPA LIMOEIRO</v>
      </c>
      <c r="G238" s="23" t="e">
        <f>VLOOKUP(H238,FORNECEDOR!$A$1:$B$897,2,FALSE)</f>
        <v>#N/A</v>
      </c>
      <c r="H238" s="26">
        <f>CAZUL!E272</f>
        <v>0</v>
      </c>
      <c r="I238" s="10" t="e">
        <f>VLOOKUP(Z238,DESPESAS!A$1:D$2029,2,FALSE)</f>
        <v>#N/A</v>
      </c>
      <c r="J238" s="10" t="e">
        <f>VLOOKUP(Z238,DESPESAS!A$1:D$2029,3,FALSE)</f>
        <v>#N/A</v>
      </c>
      <c r="K238" s="9">
        <f>CAZUL!F272</f>
        <v>0</v>
      </c>
      <c r="L238" s="56">
        <f>CAZUL!G272</f>
        <v>0</v>
      </c>
      <c r="M238" s="9">
        <f>CAZUL!H272</f>
        <v>0</v>
      </c>
      <c r="N238" s="54" t="s">
        <v>992</v>
      </c>
      <c r="O238" s="55"/>
      <c r="Z238" s="24">
        <f>CAZUL!C235</f>
        <v>0</v>
      </c>
    </row>
    <row r="239" spans="2:26" ht="27.6" hidden="1" x14ac:dyDescent="0.3">
      <c r="B239" s="57">
        <v>0</v>
      </c>
      <c r="C239" s="60" t="s">
        <v>993</v>
      </c>
      <c r="D239" s="34">
        <f>CAZUL!D273</f>
        <v>0</v>
      </c>
      <c r="E239" s="14">
        <f>CAZUL!N273</f>
        <v>0</v>
      </c>
      <c r="F239" s="59" t="str">
        <f>DESPESAS!D$2</f>
        <v>UPA LIMOEIRO</v>
      </c>
      <c r="G239" s="23" t="e">
        <f>VLOOKUP(H239,FORNECEDOR!$A$1:$B$897,2,FALSE)</f>
        <v>#N/A</v>
      </c>
      <c r="H239" s="26">
        <f>CAZUL!E273</f>
        <v>0</v>
      </c>
      <c r="I239" s="10" t="e">
        <f>VLOOKUP(Z239,DESPESAS!A$1:D$2029,2,FALSE)</f>
        <v>#N/A</v>
      </c>
      <c r="J239" s="10" t="e">
        <f>VLOOKUP(Z239,DESPESAS!A$1:D$2029,3,FALSE)</f>
        <v>#N/A</v>
      </c>
      <c r="K239" s="9">
        <f>CAZUL!F273</f>
        <v>0</v>
      </c>
      <c r="L239" s="56">
        <f>CAZUL!G273</f>
        <v>0</v>
      </c>
      <c r="M239" s="9">
        <f>CAZUL!H273</f>
        <v>0</v>
      </c>
      <c r="N239" s="54" t="s">
        <v>992</v>
      </c>
      <c r="O239" s="55"/>
      <c r="Z239" s="24">
        <f>CAZUL!C236</f>
        <v>0</v>
      </c>
    </row>
    <row r="240" spans="2:26" ht="27.6" hidden="1" x14ac:dyDescent="0.3">
      <c r="B240" s="57">
        <v>0</v>
      </c>
      <c r="C240" s="60" t="s">
        <v>993</v>
      </c>
      <c r="D240" s="34">
        <f>CAZUL!D274</f>
        <v>0</v>
      </c>
      <c r="E240" s="14">
        <f>CAZUL!N274</f>
        <v>0</v>
      </c>
      <c r="F240" s="59" t="str">
        <f>DESPESAS!D$2</f>
        <v>UPA LIMOEIRO</v>
      </c>
      <c r="G240" s="23" t="e">
        <f>VLOOKUP(H240,FORNECEDOR!$A$1:$B$897,2,FALSE)</f>
        <v>#N/A</v>
      </c>
      <c r="H240" s="26">
        <f>CAZUL!E274</f>
        <v>0</v>
      </c>
      <c r="I240" s="10" t="e">
        <f>VLOOKUP(Z240,DESPESAS!A$1:D$2029,2,FALSE)</f>
        <v>#N/A</v>
      </c>
      <c r="J240" s="10" t="e">
        <f>VLOOKUP(Z240,DESPESAS!A$1:D$2029,3,FALSE)</f>
        <v>#N/A</v>
      </c>
      <c r="K240" s="9">
        <f>CAZUL!F274</f>
        <v>0</v>
      </c>
      <c r="L240" s="56">
        <f>CAZUL!G274</f>
        <v>0</v>
      </c>
      <c r="M240" s="9">
        <f>CAZUL!H274</f>
        <v>0</v>
      </c>
      <c r="N240" s="54" t="s">
        <v>992</v>
      </c>
      <c r="O240" s="55"/>
      <c r="Z240" s="24">
        <f>CAZUL!C237</f>
        <v>0</v>
      </c>
    </row>
    <row r="241" spans="2:26" ht="27.6" hidden="1" x14ac:dyDescent="0.3">
      <c r="B241" s="57">
        <v>0</v>
      </c>
      <c r="C241" s="60" t="s">
        <v>993</v>
      </c>
      <c r="D241" s="34">
        <f>CAZUL!D275</f>
        <v>0</v>
      </c>
      <c r="E241" s="14">
        <f>CAZUL!N275</f>
        <v>0</v>
      </c>
      <c r="F241" s="59" t="str">
        <f>DESPESAS!D$2</f>
        <v>UPA LIMOEIRO</v>
      </c>
      <c r="G241" s="23" t="e">
        <f>VLOOKUP(H241,FORNECEDOR!$A$1:$B$897,2,FALSE)</f>
        <v>#N/A</v>
      </c>
      <c r="H241" s="26">
        <f>CAZUL!E275</f>
        <v>0</v>
      </c>
      <c r="I241" s="10" t="e">
        <f>VLOOKUP(Z241,DESPESAS!A$1:D$2029,2,FALSE)</f>
        <v>#N/A</v>
      </c>
      <c r="J241" s="10" t="e">
        <f>VLOOKUP(Z241,DESPESAS!A$1:D$2029,3,FALSE)</f>
        <v>#N/A</v>
      </c>
      <c r="K241" s="9">
        <f>CAZUL!F275</f>
        <v>0</v>
      </c>
      <c r="L241" s="56">
        <f>CAZUL!G275</f>
        <v>0</v>
      </c>
      <c r="M241" s="9">
        <f>CAZUL!H275</f>
        <v>0</v>
      </c>
      <c r="N241" s="54" t="s">
        <v>992</v>
      </c>
      <c r="O241" s="55"/>
      <c r="Z241" s="24">
        <f>CAZUL!C238</f>
        <v>0</v>
      </c>
    </row>
    <row r="242" spans="2:26" ht="27.6" hidden="1" x14ac:dyDescent="0.3">
      <c r="B242" s="57">
        <v>0</v>
      </c>
      <c r="C242" s="60" t="s">
        <v>993</v>
      </c>
      <c r="D242" s="34">
        <f>CAZUL!D276</f>
        <v>0</v>
      </c>
      <c r="E242" s="14">
        <f>CAZUL!N276</f>
        <v>0</v>
      </c>
      <c r="F242" s="59" t="str">
        <f>DESPESAS!D$2</f>
        <v>UPA LIMOEIRO</v>
      </c>
      <c r="G242" s="23" t="e">
        <f>VLOOKUP(H242,FORNECEDOR!$A$1:$B$897,2,FALSE)</f>
        <v>#N/A</v>
      </c>
      <c r="H242" s="26">
        <f>CAZUL!E276</f>
        <v>0</v>
      </c>
      <c r="I242" s="10" t="e">
        <f>VLOOKUP(Z242,DESPESAS!A$1:D$2029,2,FALSE)</f>
        <v>#N/A</v>
      </c>
      <c r="J242" s="10" t="e">
        <f>VLOOKUP(Z242,DESPESAS!A$1:D$2029,3,FALSE)</f>
        <v>#N/A</v>
      </c>
      <c r="K242" s="9">
        <f>CAZUL!F276</f>
        <v>0</v>
      </c>
      <c r="L242" s="56">
        <f>CAZUL!G276</f>
        <v>0</v>
      </c>
      <c r="M242" s="9">
        <f>CAZUL!H276</f>
        <v>0</v>
      </c>
      <c r="N242" s="54" t="s">
        <v>992</v>
      </c>
      <c r="O242" s="55"/>
      <c r="Z242" s="24">
        <f>CAZUL!C239</f>
        <v>0</v>
      </c>
    </row>
    <row r="243" spans="2:26" ht="27.6" hidden="1" x14ac:dyDescent="0.3">
      <c r="B243" s="57">
        <v>0</v>
      </c>
      <c r="C243" s="60" t="s">
        <v>993</v>
      </c>
      <c r="D243" s="34">
        <f>CAZUL!D277</f>
        <v>0</v>
      </c>
      <c r="E243" s="14">
        <f>CAZUL!N277</f>
        <v>0</v>
      </c>
      <c r="F243" s="59" t="str">
        <f>DESPESAS!D$2</f>
        <v>UPA LIMOEIRO</v>
      </c>
      <c r="G243" s="23" t="e">
        <f>VLOOKUP(H243,FORNECEDOR!$A$1:$B$897,2,FALSE)</f>
        <v>#N/A</v>
      </c>
      <c r="H243" s="26">
        <f>CAZUL!E277</f>
        <v>0</v>
      </c>
      <c r="I243" s="10" t="e">
        <f>VLOOKUP(Z243,DESPESAS!A$1:D$2029,2,FALSE)</f>
        <v>#N/A</v>
      </c>
      <c r="J243" s="10" t="e">
        <f>VLOOKUP(Z243,DESPESAS!A$1:D$2029,3,FALSE)</f>
        <v>#N/A</v>
      </c>
      <c r="K243" s="9">
        <f>CAZUL!F277</f>
        <v>0</v>
      </c>
      <c r="L243" s="56">
        <f>CAZUL!G277</f>
        <v>0</v>
      </c>
      <c r="M243" s="9">
        <f>CAZUL!H277</f>
        <v>0</v>
      </c>
      <c r="N243" s="54" t="s">
        <v>992</v>
      </c>
      <c r="O243" s="55"/>
      <c r="Z243" s="24">
        <f>CAZUL!C240</f>
        <v>0</v>
      </c>
    </row>
    <row r="244" spans="2:26" ht="27.6" hidden="1" x14ac:dyDescent="0.3">
      <c r="B244" s="57">
        <v>0</v>
      </c>
      <c r="C244" s="60" t="s">
        <v>993</v>
      </c>
      <c r="D244" s="34">
        <f>CAZUL!D278</f>
        <v>0</v>
      </c>
      <c r="E244" s="14">
        <f>CAZUL!N278</f>
        <v>0</v>
      </c>
      <c r="F244" s="59" t="str">
        <f>DESPESAS!D$2</f>
        <v>UPA LIMOEIRO</v>
      </c>
      <c r="G244" s="23" t="e">
        <f>VLOOKUP(H244,FORNECEDOR!$A$1:$B$897,2,FALSE)</f>
        <v>#N/A</v>
      </c>
      <c r="H244" s="26">
        <f>CAZUL!E278</f>
        <v>0</v>
      </c>
      <c r="I244" s="10" t="e">
        <f>VLOOKUP(Z244,DESPESAS!A$1:D$2029,2,FALSE)</f>
        <v>#N/A</v>
      </c>
      <c r="J244" s="10" t="e">
        <f>VLOOKUP(Z244,DESPESAS!A$1:D$2029,3,FALSE)</f>
        <v>#N/A</v>
      </c>
      <c r="K244" s="9">
        <f>CAZUL!F278</f>
        <v>0</v>
      </c>
      <c r="L244" s="56">
        <f>CAZUL!G278</f>
        <v>0</v>
      </c>
      <c r="M244" s="9">
        <f>CAZUL!H278</f>
        <v>0</v>
      </c>
      <c r="N244" s="54" t="s">
        <v>992</v>
      </c>
      <c r="O244" s="55"/>
      <c r="Z244" s="24">
        <f>CAZUL!C241</f>
        <v>0</v>
      </c>
    </row>
    <row r="245" spans="2:26" ht="27.6" hidden="1" x14ac:dyDescent="0.3">
      <c r="B245" s="57">
        <v>0</v>
      </c>
      <c r="C245" s="60" t="s">
        <v>993</v>
      </c>
      <c r="D245" s="34">
        <f>CAZUL!D279</f>
        <v>0</v>
      </c>
      <c r="E245" s="14">
        <f>CAZUL!N279</f>
        <v>0</v>
      </c>
      <c r="F245" s="59" t="str">
        <f>DESPESAS!D$2</f>
        <v>UPA LIMOEIRO</v>
      </c>
      <c r="G245" s="23" t="e">
        <f>VLOOKUP(H245,FORNECEDOR!$A$1:$B$897,2,FALSE)</f>
        <v>#N/A</v>
      </c>
      <c r="H245" s="26">
        <f>CAZUL!E279</f>
        <v>0</v>
      </c>
      <c r="I245" s="10" t="e">
        <f>VLOOKUP(Z245,DESPESAS!A$1:D$2029,2,FALSE)</f>
        <v>#N/A</v>
      </c>
      <c r="J245" s="10" t="e">
        <f>VLOOKUP(Z245,DESPESAS!A$1:D$2029,3,FALSE)</f>
        <v>#N/A</v>
      </c>
      <c r="K245" s="9">
        <f>CAZUL!F279</f>
        <v>0</v>
      </c>
      <c r="L245" s="56">
        <f>CAZUL!G279</f>
        <v>0</v>
      </c>
      <c r="M245" s="9">
        <f>CAZUL!H279</f>
        <v>0</v>
      </c>
      <c r="N245" s="54" t="s">
        <v>992</v>
      </c>
      <c r="O245" s="55"/>
      <c r="Z245" s="24">
        <f>CAZUL!C242</f>
        <v>0</v>
      </c>
    </row>
    <row r="246" spans="2:26" ht="27.6" hidden="1" x14ac:dyDescent="0.3">
      <c r="B246" s="57">
        <v>0</v>
      </c>
      <c r="C246" s="60" t="s">
        <v>993</v>
      </c>
      <c r="D246" s="34">
        <f>CAZUL!D280</f>
        <v>0</v>
      </c>
      <c r="E246" s="14">
        <f>CAZUL!N280</f>
        <v>0</v>
      </c>
      <c r="F246" s="59" t="str">
        <f>DESPESAS!D$2</f>
        <v>UPA LIMOEIRO</v>
      </c>
      <c r="G246" s="23" t="e">
        <f>VLOOKUP(H246,FORNECEDOR!$A$1:$B$897,2,FALSE)</f>
        <v>#N/A</v>
      </c>
      <c r="H246" s="26">
        <f>CAZUL!E280</f>
        <v>0</v>
      </c>
      <c r="I246" s="10" t="e">
        <f>VLOOKUP(Z246,DESPESAS!A$1:D$2029,2,FALSE)</f>
        <v>#N/A</v>
      </c>
      <c r="J246" s="10" t="e">
        <f>VLOOKUP(Z246,DESPESAS!A$1:D$2029,3,FALSE)</f>
        <v>#N/A</v>
      </c>
      <c r="K246" s="9">
        <f>CAZUL!F280</f>
        <v>0</v>
      </c>
      <c r="L246" s="56">
        <f>CAZUL!G280</f>
        <v>0</v>
      </c>
      <c r="M246" s="9">
        <f>CAZUL!H280</f>
        <v>0</v>
      </c>
      <c r="N246" s="54" t="s">
        <v>992</v>
      </c>
      <c r="O246" s="55"/>
      <c r="Z246" s="24">
        <f>CAZUL!C243</f>
        <v>0</v>
      </c>
    </row>
    <row r="247" spans="2:26" ht="27.6" hidden="1" x14ac:dyDescent="0.3">
      <c r="B247" s="57">
        <v>0</v>
      </c>
      <c r="C247" s="60" t="s">
        <v>993</v>
      </c>
      <c r="D247" s="34">
        <f>CAZUL!D281</f>
        <v>0</v>
      </c>
      <c r="E247" s="14">
        <f>CAZUL!N281</f>
        <v>0</v>
      </c>
      <c r="F247" s="59" t="str">
        <f>DESPESAS!D$2</f>
        <v>UPA LIMOEIRO</v>
      </c>
      <c r="G247" s="23" t="e">
        <f>VLOOKUP(H247,FORNECEDOR!$A$1:$B$897,2,FALSE)</f>
        <v>#N/A</v>
      </c>
      <c r="H247" s="26">
        <f>CAZUL!E281</f>
        <v>0</v>
      </c>
      <c r="I247" s="10" t="e">
        <f>VLOOKUP(Z247,DESPESAS!A$1:D$2029,2,FALSE)</f>
        <v>#N/A</v>
      </c>
      <c r="J247" s="10" t="e">
        <f>VLOOKUP(Z247,DESPESAS!A$1:D$2029,3,FALSE)</f>
        <v>#N/A</v>
      </c>
      <c r="K247" s="9">
        <f>CAZUL!F281</f>
        <v>0</v>
      </c>
      <c r="L247" s="56">
        <f>CAZUL!G281</f>
        <v>0</v>
      </c>
      <c r="M247" s="9">
        <f>CAZUL!H281</f>
        <v>0</v>
      </c>
      <c r="N247" s="54" t="s">
        <v>992</v>
      </c>
      <c r="O247" s="55"/>
      <c r="Z247" s="24">
        <f>CAZUL!C244</f>
        <v>0</v>
      </c>
    </row>
    <row r="248" spans="2:26" ht="27.6" hidden="1" x14ac:dyDescent="0.3">
      <c r="B248" s="57">
        <v>0</v>
      </c>
      <c r="C248" s="60" t="s">
        <v>993</v>
      </c>
      <c r="D248" s="34">
        <f>CAZUL!D282</f>
        <v>0</v>
      </c>
      <c r="E248" s="14">
        <f>CAZUL!N282</f>
        <v>0</v>
      </c>
      <c r="F248" s="59" t="str">
        <f>DESPESAS!D$2</f>
        <v>UPA LIMOEIRO</v>
      </c>
      <c r="G248" s="23" t="e">
        <f>VLOOKUP(H248,FORNECEDOR!$A$1:$B$897,2,FALSE)</f>
        <v>#N/A</v>
      </c>
      <c r="H248" s="26">
        <f>CAZUL!E282</f>
        <v>0</v>
      </c>
      <c r="I248" s="10" t="e">
        <f>VLOOKUP(Z248,DESPESAS!A$1:D$2029,2,FALSE)</f>
        <v>#N/A</v>
      </c>
      <c r="J248" s="10" t="e">
        <f>VLOOKUP(Z248,DESPESAS!A$1:D$2029,3,FALSE)</f>
        <v>#N/A</v>
      </c>
      <c r="K248" s="9">
        <f>CAZUL!F282</f>
        <v>0</v>
      </c>
      <c r="L248" s="56">
        <f>CAZUL!G282</f>
        <v>0</v>
      </c>
      <c r="M248" s="9">
        <f>CAZUL!H282</f>
        <v>0</v>
      </c>
      <c r="N248" s="54" t="s">
        <v>992</v>
      </c>
      <c r="O248" s="55"/>
      <c r="Z248" s="24">
        <f>CAZUL!C245</f>
        <v>0</v>
      </c>
    </row>
    <row r="249" spans="2:26" ht="27.6" hidden="1" x14ac:dyDescent="0.3">
      <c r="B249" s="57">
        <v>0</v>
      </c>
      <c r="C249" s="60" t="s">
        <v>993</v>
      </c>
      <c r="D249" s="34">
        <f>CAZUL!D283</f>
        <v>0</v>
      </c>
      <c r="E249" s="14">
        <f>CAZUL!N283</f>
        <v>0</v>
      </c>
      <c r="F249" s="59" t="str">
        <f>DESPESAS!D$2</f>
        <v>UPA LIMOEIRO</v>
      </c>
      <c r="G249" s="23" t="e">
        <f>VLOOKUP(H249,FORNECEDOR!$A$1:$B$897,2,FALSE)</f>
        <v>#N/A</v>
      </c>
      <c r="H249" s="26">
        <f>CAZUL!E283</f>
        <v>0</v>
      </c>
      <c r="I249" s="10" t="e">
        <f>VLOOKUP(Z249,DESPESAS!A$1:D$2029,2,FALSE)</f>
        <v>#N/A</v>
      </c>
      <c r="J249" s="10" t="e">
        <f>VLOOKUP(Z249,DESPESAS!A$1:D$2029,3,FALSE)</f>
        <v>#N/A</v>
      </c>
      <c r="K249" s="9">
        <f>CAZUL!F283</f>
        <v>0</v>
      </c>
      <c r="L249" s="56">
        <f>CAZUL!G283</f>
        <v>0</v>
      </c>
      <c r="M249" s="9">
        <f>CAZUL!H283</f>
        <v>0</v>
      </c>
      <c r="N249" s="54" t="s">
        <v>992</v>
      </c>
      <c r="O249" s="55"/>
      <c r="Z249" s="24">
        <f>CAZUL!C246</f>
        <v>0</v>
      </c>
    </row>
    <row r="250" spans="2:26" ht="27.6" hidden="1" x14ac:dyDescent="0.3">
      <c r="B250" s="57">
        <v>0</v>
      </c>
      <c r="C250" s="60" t="s">
        <v>993</v>
      </c>
      <c r="D250" s="34">
        <f>CAZUL!D284</f>
        <v>0</v>
      </c>
      <c r="E250" s="14">
        <f>CAZUL!N284</f>
        <v>0</v>
      </c>
      <c r="F250" s="59" t="str">
        <f>DESPESAS!D$2</f>
        <v>UPA LIMOEIRO</v>
      </c>
      <c r="G250" s="23" t="e">
        <f>VLOOKUP(H250,FORNECEDOR!$A$1:$B$897,2,FALSE)</f>
        <v>#N/A</v>
      </c>
      <c r="H250" s="26">
        <f>CAZUL!E284</f>
        <v>0</v>
      </c>
      <c r="I250" s="10" t="e">
        <f>VLOOKUP(Z250,DESPESAS!A$1:D$2029,2,FALSE)</f>
        <v>#N/A</v>
      </c>
      <c r="J250" s="10" t="e">
        <f>VLOOKUP(Z250,DESPESAS!A$1:D$2029,3,FALSE)</f>
        <v>#N/A</v>
      </c>
      <c r="K250" s="9">
        <f>CAZUL!F284</f>
        <v>0</v>
      </c>
      <c r="L250" s="56">
        <f>CAZUL!G284</f>
        <v>0</v>
      </c>
      <c r="M250" s="9">
        <f>CAZUL!H284</f>
        <v>0</v>
      </c>
      <c r="N250" s="54" t="s">
        <v>992</v>
      </c>
      <c r="O250" s="55"/>
      <c r="Z250" s="24">
        <f>CAZUL!C247</f>
        <v>0</v>
      </c>
    </row>
    <row r="251" spans="2:26" ht="27.6" hidden="1" x14ac:dyDescent="0.3">
      <c r="B251" s="57">
        <v>0</v>
      </c>
      <c r="C251" s="60" t="s">
        <v>993</v>
      </c>
      <c r="D251" s="34">
        <f>CAZUL!D285</f>
        <v>0</v>
      </c>
      <c r="E251" s="14">
        <f>CAZUL!N285</f>
        <v>0</v>
      </c>
      <c r="F251" s="59" t="str">
        <f>DESPESAS!D$2</f>
        <v>UPA LIMOEIRO</v>
      </c>
      <c r="G251" s="23" t="e">
        <f>VLOOKUP(H251,FORNECEDOR!$A$1:$B$897,2,FALSE)</f>
        <v>#N/A</v>
      </c>
      <c r="H251" s="26">
        <f>CAZUL!E285</f>
        <v>0</v>
      </c>
      <c r="I251" s="10" t="e">
        <f>VLOOKUP(Z251,DESPESAS!A$1:D$2029,2,FALSE)</f>
        <v>#N/A</v>
      </c>
      <c r="J251" s="10" t="e">
        <f>VLOOKUP(Z251,DESPESAS!A$1:D$2029,3,FALSE)</f>
        <v>#N/A</v>
      </c>
      <c r="K251" s="9">
        <f>CAZUL!F285</f>
        <v>0</v>
      </c>
      <c r="L251" s="56">
        <f>CAZUL!G285</f>
        <v>0</v>
      </c>
      <c r="M251" s="9">
        <f>CAZUL!H285</f>
        <v>0</v>
      </c>
      <c r="N251" s="54" t="s">
        <v>992</v>
      </c>
      <c r="O251" s="55"/>
      <c r="Z251" s="24">
        <f>CAZUL!C248</f>
        <v>0</v>
      </c>
    </row>
    <row r="252" spans="2:26" ht="27.6" hidden="1" x14ac:dyDescent="0.3">
      <c r="B252" s="57">
        <v>0</v>
      </c>
      <c r="C252" s="60" t="s">
        <v>993</v>
      </c>
      <c r="D252" s="34">
        <f>CAZUL!D286</f>
        <v>0</v>
      </c>
      <c r="E252" s="14">
        <f>CAZUL!N286</f>
        <v>0</v>
      </c>
      <c r="F252" s="59" t="str">
        <f>DESPESAS!D$2</f>
        <v>UPA LIMOEIRO</v>
      </c>
      <c r="G252" s="23" t="e">
        <f>VLOOKUP(H252,FORNECEDOR!$A$1:$B$897,2,FALSE)</f>
        <v>#N/A</v>
      </c>
      <c r="H252" s="26">
        <f>CAZUL!E286</f>
        <v>0</v>
      </c>
      <c r="I252" s="10" t="e">
        <f>VLOOKUP(Z252,DESPESAS!A$1:D$2029,2,FALSE)</f>
        <v>#N/A</v>
      </c>
      <c r="J252" s="10" t="e">
        <f>VLOOKUP(Z252,DESPESAS!A$1:D$2029,3,FALSE)</f>
        <v>#N/A</v>
      </c>
      <c r="K252" s="9">
        <f>CAZUL!F286</f>
        <v>0</v>
      </c>
      <c r="L252" s="56">
        <f>CAZUL!G286</f>
        <v>0</v>
      </c>
      <c r="M252" s="9">
        <f>CAZUL!H286</f>
        <v>0</v>
      </c>
      <c r="N252" s="54" t="s">
        <v>992</v>
      </c>
      <c r="O252" s="55"/>
      <c r="Z252" s="24">
        <f>CAZUL!C249</f>
        <v>0</v>
      </c>
    </row>
    <row r="253" spans="2:26" ht="27.6" hidden="1" x14ac:dyDescent="0.3">
      <c r="B253" s="57">
        <v>0</v>
      </c>
      <c r="C253" s="60" t="s">
        <v>993</v>
      </c>
      <c r="D253" s="34">
        <f>CAZUL!D287</f>
        <v>0</v>
      </c>
      <c r="E253" s="14">
        <f>CAZUL!N287</f>
        <v>0</v>
      </c>
      <c r="F253" s="59" t="str">
        <f>DESPESAS!D$2</f>
        <v>UPA LIMOEIRO</v>
      </c>
      <c r="G253" s="23" t="e">
        <f>VLOOKUP(H253,FORNECEDOR!$A$1:$B$897,2,FALSE)</f>
        <v>#N/A</v>
      </c>
      <c r="H253" s="26">
        <f>CAZUL!E287</f>
        <v>0</v>
      </c>
      <c r="I253" s="10" t="e">
        <f>VLOOKUP(Z253,DESPESAS!A$1:D$2029,2,FALSE)</f>
        <v>#N/A</v>
      </c>
      <c r="J253" s="10" t="e">
        <f>VLOOKUP(Z253,DESPESAS!A$1:D$2029,3,FALSE)</f>
        <v>#N/A</v>
      </c>
      <c r="K253" s="9">
        <f>CAZUL!F287</f>
        <v>0</v>
      </c>
      <c r="L253" s="56">
        <f>CAZUL!G287</f>
        <v>0</v>
      </c>
      <c r="M253" s="9">
        <f>CAZUL!H287</f>
        <v>0</v>
      </c>
      <c r="N253" s="54" t="s">
        <v>992</v>
      </c>
      <c r="O253" s="55"/>
      <c r="Z253" s="24">
        <f>CAZUL!C250</f>
        <v>0</v>
      </c>
    </row>
    <row r="254" spans="2:26" ht="27.6" hidden="1" x14ac:dyDescent="0.3">
      <c r="B254" s="57">
        <v>0</v>
      </c>
      <c r="C254" s="60" t="s">
        <v>993</v>
      </c>
      <c r="D254" s="34">
        <f>CAZUL!D288</f>
        <v>0</v>
      </c>
      <c r="E254" s="14">
        <f>CAZUL!N288</f>
        <v>0</v>
      </c>
      <c r="F254" s="59" t="str">
        <f>DESPESAS!D$2</f>
        <v>UPA LIMOEIRO</v>
      </c>
      <c r="G254" s="23" t="e">
        <f>VLOOKUP(H254,FORNECEDOR!$A$1:$B$897,2,FALSE)</f>
        <v>#N/A</v>
      </c>
      <c r="H254" s="26">
        <f>CAZUL!E288</f>
        <v>0</v>
      </c>
      <c r="I254" s="10" t="e">
        <f>VLOOKUP(Z254,DESPESAS!A$1:D$2029,2,FALSE)</f>
        <v>#N/A</v>
      </c>
      <c r="J254" s="10" t="e">
        <f>VLOOKUP(Z254,DESPESAS!A$1:D$2029,3,FALSE)</f>
        <v>#N/A</v>
      </c>
      <c r="K254" s="9">
        <f>CAZUL!F288</f>
        <v>0</v>
      </c>
      <c r="L254" s="56">
        <f>CAZUL!G288</f>
        <v>0</v>
      </c>
      <c r="M254" s="9">
        <f>CAZUL!H288</f>
        <v>0</v>
      </c>
      <c r="N254" s="54" t="s">
        <v>992</v>
      </c>
      <c r="O254" s="55"/>
      <c r="Z254" s="24">
        <f>CAZUL!C251</f>
        <v>0</v>
      </c>
    </row>
    <row r="255" spans="2:26" ht="27.6" hidden="1" x14ac:dyDescent="0.3">
      <c r="B255" s="57">
        <v>0</v>
      </c>
      <c r="C255" s="60" t="s">
        <v>993</v>
      </c>
      <c r="D255" s="34">
        <f>CAZUL!D289</f>
        <v>0</v>
      </c>
      <c r="E255" s="14">
        <f>CAZUL!N289</f>
        <v>0</v>
      </c>
      <c r="F255" s="59" t="str">
        <f>DESPESAS!D$2</f>
        <v>UPA LIMOEIRO</v>
      </c>
      <c r="G255" s="23" t="e">
        <f>VLOOKUP(H255,FORNECEDOR!$A$1:$B$897,2,FALSE)</f>
        <v>#N/A</v>
      </c>
      <c r="H255" s="26">
        <f>CAZUL!E289</f>
        <v>0</v>
      </c>
      <c r="I255" s="10" t="e">
        <f>VLOOKUP(Z255,DESPESAS!A$1:D$2029,2,FALSE)</f>
        <v>#N/A</v>
      </c>
      <c r="J255" s="10" t="e">
        <f>VLOOKUP(Z255,DESPESAS!A$1:D$2029,3,FALSE)</f>
        <v>#N/A</v>
      </c>
      <c r="K255" s="9">
        <f>CAZUL!F289</f>
        <v>0</v>
      </c>
      <c r="L255" s="56">
        <f>CAZUL!G289</f>
        <v>0</v>
      </c>
      <c r="M255" s="9">
        <f>CAZUL!H289</f>
        <v>0</v>
      </c>
      <c r="N255" s="54" t="s">
        <v>992</v>
      </c>
      <c r="O255" s="55"/>
      <c r="Z255" s="24">
        <f>CAZUL!C252</f>
        <v>0</v>
      </c>
    </row>
    <row r="256" spans="2:26" ht="27.6" hidden="1" x14ac:dyDescent="0.3">
      <c r="B256" s="57">
        <v>0</v>
      </c>
      <c r="C256" s="60" t="s">
        <v>993</v>
      </c>
      <c r="D256" s="34">
        <f>CAZUL!D290</f>
        <v>0</v>
      </c>
      <c r="E256" s="14">
        <f>CAZUL!N290</f>
        <v>0</v>
      </c>
      <c r="F256" s="59" t="str">
        <f>DESPESAS!D$2</f>
        <v>UPA LIMOEIRO</v>
      </c>
      <c r="G256" s="23" t="e">
        <f>VLOOKUP(H256,FORNECEDOR!$A$1:$B$897,2,FALSE)</f>
        <v>#N/A</v>
      </c>
      <c r="H256" s="26">
        <f>CAZUL!E290</f>
        <v>0</v>
      </c>
      <c r="I256" s="10" t="e">
        <f>VLOOKUP(Z256,DESPESAS!A$1:D$2029,2,FALSE)</f>
        <v>#N/A</v>
      </c>
      <c r="J256" s="10" t="e">
        <f>VLOOKUP(Z256,DESPESAS!A$1:D$2029,3,FALSE)</f>
        <v>#N/A</v>
      </c>
      <c r="K256" s="9">
        <f>CAZUL!F290</f>
        <v>0</v>
      </c>
      <c r="L256" s="56">
        <f>CAZUL!G290</f>
        <v>0</v>
      </c>
      <c r="M256" s="9">
        <f>CAZUL!H290</f>
        <v>0</v>
      </c>
      <c r="N256" s="54" t="s">
        <v>992</v>
      </c>
      <c r="O256" s="55"/>
      <c r="Z256" s="24">
        <f>CAZUL!C253</f>
        <v>0</v>
      </c>
    </row>
    <row r="257" spans="2:26" ht="27.6" hidden="1" x14ac:dyDescent="0.3">
      <c r="B257" s="57">
        <v>0</v>
      </c>
      <c r="C257" s="60" t="s">
        <v>993</v>
      </c>
      <c r="D257" s="34">
        <f>CAZUL!D291</f>
        <v>0</v>
      </c>
      <c r="E257" s="14">
        <f>CAZUL!N291</f>
        <v>0</v>
      </c>
      <c r="F257" s="59" t="str">
        <f>DESPESAS!D$2</f>
        <v>UPA LIMOEIRO</v>
      </c>
      <c r="G257" s="23" t="e">
        <f>VLOOKUP(H257,FORNECEDOR!$A$1:$B$897,2,FALSE)</f>
        <v>#N/A</v>
      </c>
      <c r="H257" s="26">
        <f>CAZUL!E291</f>
        <v>0</v>
      </c>
      <c r="I257" s="10" t="e">
        <f>VLOOKUP(Z257,DESPESAS!A$1:D$2029,2,FALSE)</f>
        <v>#N/A</v>
      </c>
      <c r="J257" s="10" t="e">
        <f>VLOOKUP(Z257,DESPESAS!A$1:D$2029,3,FALSE)</f>
        <v>#N/A</v>
      </c>
      <c r="K257" s="9">
        <f>CAZUL!F291</f>
        <v>0</v>
      </c>
      <c r="L257" s="56">
        <f>CAZUL!G291</f>
        <v>0</v>
      </c>
      <c r="M257" s="9">
        <f>CAZUL!H291</f>
        <v>0</v>
      </c>
      <c r="N257" s="54" t="s">
        <v>992</v>
      </c>
      <c r="O257" s="55"/>
      <c r="Z257" s="24">
        <f>CAZUL!C254</f>
        <v>0</v>
      </c>
    </row>
    <row r="258" spans="2:26" ht="27.6" hidden="1" x14ac:dyDescent="0.3">
      <c r="B258" s="57">
        <v>0</v>
      </c>
      <c r="C258" s="60" t="s">
        <v>993</v>
      </c>
      <c r="D258" s="34">
        <f>CAZUL!D292</f>
        <v>0</v>
      </c>
      <c r="E258" s="14">
        <f>CAZUL!N292</f>
        <v>0</v>
      </c>
      <c r="F258" s="59" t="str">
        <f>DESPESAS!D$2</f>
        <v>UPA LIMOEIRO</v>
      </c>
      <c r="G258" s="23" t="e">
        <f>VLOOKUP(H258,FORNECEDOR!$A$1:$B$897,2,FALSE)</f>
        <v>#N/A</v>
      </c>
      <c r="H258" s="26">
        <f>CAZUL!E292</f>
        <v>0</v>
      </c>
      <c r="I258" s="10" t="e">
        <f>VLOOKUP(Z258,DESPESAS!A$1:D$2029,2,FALSE)</f>
        <v>#N/A</v>
      </c>
      <c r="J258" s="10" t="e">
        <f>VLOOKUP(Z258,DESPESAS!A$1:D$2029,3,FALSE)</f>
        <v>#N/A</v>
      </c>
      <c r="K258" s="9">
        <f>CAZUL!F292</f>
        <v>0</v>
      </c>
      <c r="L258" s="56">
        <f>CAZUL!G292</f>
        <v>0</v>
      </c>
      <c r="M258" s="9">
        <f>CAZUL!H292</f>
        <v>0</v>
      </c>
      <c r="N258" s="54" t="s">
        <v>992</v>
      </c>
      <c r="O258" s="55"/>
      <c r="Z258" s="24">
        <f>CAZUL!C255</f>
        <v>0</v>
      </c>
    </row>
    <row r="259" spans="2:26" ht="27.6" hidden="1" x14ac:dyDescent="0.3">
      <c r="B259" s="57">
        <v>0</v>
      </c>
      <c r="C259" s="60" t="s">
        <v>993</v>
      </c>
      <c r="D259" s="34">
        <f>CAZUL!D293</f>
        <v>0</v>
      </c>
      <c r="E259" s="14">
        <f>CAZUL!N293</f>
        <v>0</v>
      </c>
      <c r="F259" s="59" t="str">
        <f>DESPESAS!D$2</f>
        <v>UPA LIMOEIRO</v>
      </c>
      <c r="G259" s="23" t="e">
        <f>VLOOKUP(H259,FORNECEDOR!$A$1:$B$897,2,FALSE)</f>
        <v>#N/A</v>
      </c>
      <c r="H259" s="26">
        <f>CAZUL!E293</f>
        <v>0</v>
      </c>
      <c r="I259" s="10" t="e">
        <f>VLOOKUP(Z259,DESPESAS!A$1:D$2029,2,FALSE)</f>
        <v>#N/A</v>
      </c>
      <c r="J259" s="10" t="e">
        <f>VLOOKUP(Z259,DESPESAS!A$1:D$2029,3,FALSE)</f>
        <v>#N/A</v>
      </c>
      <c r="K259" s="9">
        <f>CAZUL!F293</f>
        <v>0</v>
      </c>
      <c r="L259" s="56">
        <f>CAZUL!G293</f>
        <v>0</v>
      </c>
      <c r="M259" s="9">
        <f>CAZUL!H293</f>
        <v>0</v>
      </c>
      <c r="N259" s="54" t="s">
        <v>992</v>
      </c>
      <c r="O259" s="55"/>
      <c r="Z259" s="24">
        <f>CAZUL!C256</f>
        <v>0</v>
      </c>
    </row>
    <row r="260" spans="2:26" ht="27.6" hidden="1" x14ac:dyDescent="0.3">
      <c r="B260" s="57">
        <v>0</v>
      </c>
      <c r="C260" s="60" t="s">
        <v>993</v>
      </c>
      <c r="D260" s="34">
        <f>CAZUL!D294</f>
        <v>0</v>
      </c>
      <c r="E260" s="14">
        <f>CAZUL!N294</f>
        <v>0</v>
      </c>
      <c r="F260" s="59" t="str">
        <f>DESPESAS!D$2</f>
        <v>UPA LIMOEIRO</v>
      </c>
      <c r="G260" s="23" t="e">
        <f>VLOOKUP(H260,FORNECEDOR!$A$1:$B$897,2,FALSE)</f>
        <v>#N/A</v>
      </c>
      <c r="H260" s="26">
        <f>CAZUL!E294</f>
        <v>0</v>
      </c>
      <c r="I260" s="10" t="e">
        <f>VLOOKUP(Z260,DESPESAS!A$1:D$2029,2,FALSE)</f>
        <v>#N/A</v>
      </c>
      <c r="J260" s="10" t="e">
        <f>VLOOKUP(Z260,DESPESAS!A$1:D$2029,3,FALSE)</f>
        <v>#N/A</v>
      </c>
      <c r="K260" s="9">
        <f>CAZUL!F294</f>
        <v>0</v>
      </c>
      <c r="L260" s="56">
        <f>CAZUL!G294</f>
        <v>0</v>
      </c>
      <c r="M260" s="9">
        <f>CAZUL!H294</f>
        <v>0</v>
      </c>
      <c r="N260" s="54" t="s">
        <v>992</v>
      </c>
      <c r="O260" s="55"/>
      <c r="Z260" s="24">
        <f>CAZUL!C257</f>
        <v>0</v>
      </c>
    </row>
    <row r="261" spans="2:26" ht="27.6" hidden="1" x14ac:dyDescent="0.3">
      <c r="B261" s="57">
        <v>0</v>
      </c>
      <c r="C261" s="60" t="s">
        <v>993</v>
      </c>
      <c r="D261" s="34">
        <f>CAZUL!D295</f>
        <v>0</v>
      </c>
      <c r="E261" s="14">
        <f>CAZUL!N295</f>
        <v>0</v>
      </c>
      <c r="F261" s="59" t="str">
        <f>DESPESAS!D$2</f>
        <v>UPA LIMOEIRO</v>
      </c>
      <c r="G261" s="23" t="e">
        <f>VLOOKUP(H261,FORNECEDOR!$A$1:$B$897,2,FALSE)</f>
        <v>#N/A</v>
      </c>
      <c r="H261" s="26">
        <f>CAZUL!E295</f>
        <v>0</v>
      </c>
      <c r="I261" s="10" t="e">
        <f>VLOOKUP(Z261,DESPESAS!A$1:D$2029,2,FALSE)</f>
        <v>#N/A</v>
      </c>
      <c r="J261" s="10" t="e">
        <f>VLOOKUP(Z261,DESPESAS!A$1:D$2029,3,FALSE)</f>
        <v>#N/A</v>
      </c>
      <c r="K261" s="9">
        <f>CAZUL!F295</f>
        <v>0</v>
      </c>
      <c r="L261" s="56">
        <f>CAZUL!G295</f>
        <v>0</v>
      </c>
      <c r="M261" s="9">
        <f>CAZUL!H295</f>
        <v>0</v>
      </c>
      <c r="N261" s="54" t="s">
        <v>992</v>
      </c>
      <c r="O261" s="55"/>
      <c r="Z261" s="24">
        <f>CAZUL!C258</f>
        <v>0</v>
      </c>
    </row>
    <row r="262" spans="2:26" ht="27.6" hidden="1" x14ac:dyDescent="0.3">
      <c r="B262" s="57">
        <v>0</v>
      </c>
      <c r="C262" s="60" t="s">
        <v>993</v>
      </c>
      <c r="D262" s="34">
        <f>CAZUL!D296</f>
        <v>0</v>
      </c>
      <c r="E262" s="14">
        <f>CAZUL!N296</f>
        <v>0</v>
      </c>
      <c r="F262" s="59" t="str">
        <f>DESPESAS!D$2</f>
        <v>UPA LIMOEIRO</v>
      </c>
      <c r="G262" s="23" t="e">
        <f>VLOOKUP(H262,FORNECEDOR!$A$1:$B$897,2,FALSE)</f>
        <v>#N/A</v>
      </c>
      <c r="H262" s="26">
        <f>CAZUL!E296</f>
        <v>0</v>
      </c>
      <c r="I262" s="10" t="e">
        <f>VLOOKUP(Z262,DESPESAS!A$1:D$2029,2,FALSE)</f>
        <v>#N/A</v>
      </c>
      <c r="J262" s="10" t="e">
        <f>VLOOKUP(Z262,DESPESAS!A$1:D$2029,3,FALSE)</f>
        <v>#N/A</v>
      </c>
      <c r="K262" s="9">
        <f>CAZUL!F296</f>
        <v>0</v>
      </c>
      <c r="L262" s="56">
        <f>CAZUL!G296</f>
        <v>0</v>
      </c>
      <c r="M262" s="9">
        <f>CAZUL!H296</f>
        <v>0</v>
      </c>
      <c r="N262" s="54" t="s">
        <v>992</v>
      </c>
      <c r="O262" s="55"/>
      <c r="Z262" s="24">
        <f>CAZUL!C259</f>
        <v>0</v>
      </c>
    </row>
    <row r="263" spans="2:26" ht="27.6" hidden="1" x14ac:dyDescent="0.3">
      <c r="B263" s="57">
        <v>0</v>
      </c>
      <c r="C263" s="60" t="s">
        <v>993</v>
      </c>
      <c r="D263" s="34">
        <f>CAZUL!D297</f>
        <v>0</v>
      </c>
      <c r="E263" s="14">
        <f>CAZUL!N297</f>
        <v>0</v>
      </c>
      <c r="F263" s="59" t="str">
        <f>DESPESAS!D$2</f>
        <v>UPA LIMOEIRO</v>
      </c>
      <c r="G263" s="23" t="e">
        <f>VLOOKUP(H263,FORNECEDOR!$A$1:$B$897,2,FALSE)</f>
        <v>#N/A</v>
      </c>
      <c r="H263" s="26">
        <f>CAZUL!E297</f>
        <v>0</v>
      </c>
      <c r="I263" s="10" t="e">
        <f>VLOOKUP(Z263,DESPESAS!A$1:D$2029,2,FALSE)</f>
        <v>#N/A</v>
      </c>
      <c r="J263" s="10" t="e">
        <f>VLOOKUP(Z263,DESPESAS!A$1:D$2029,3,FALSE)</f>
        <v>#N/A</v>
      </c>
      <c r="K263" s="9">
        <f>CAZUL!F297</f>
        <v>0</v>
      </c>
      <c r="L263" s="56">
        <f>CAZUL!G297</f>
        <v>0</v>
      </c>
      <c r="M263" s="9">
        <f>CAZUL!H297</f>
        <v>0</v>
      </c>
      <c r="N263" s="54" t="s">
        <v>992</v>
      </c>
      <c r="O263" s="55"/>
      <c r="Z263" s="24">
        <f>CAZUL!C260</f>
        <v>0</v>
      </c>
    </row>
    <row r="264" spans="2:26" ht="27.6" hidden="1" x14ac:dyDescent="0.3">
      <c r="B264" s="57">
        <v>0</v>
      </c>
      <c r="C264" s="60" t="s">
        <v>993</v>
      </c>
      <c r="D264" s="34">
        <f>CAZUL!D298</f>
        <v>0</v>
      </c>
      <c r="E264" s="14">
        <f>CAZUL!N298</f>
        <v>0</v>
      </c>
      <c r="F264" s="59" t="str">
        <f>DESPESAS!D$2</f>
        <v>UPA LIMOEIRO</v>
      </c>
      <c r="G264" s="23" t="e">
        <f>VLOOKUP(H264,FORNECEDOR!$A$1:$B$897,2,FALSE)</f>
        <v>#N/A</v>
      </c>
      <c r="H264" s="26">
        <f>CAZUL!E298</f>
        <v>0</v>
      </c>
      <c r="I264" s="10" t="e">
        <f>VLOOKUP(Z264,DESPESAS!A$1:D$2029,2,FALSE)</f>
        <v>#N/A</v>
      </c>
      <c r="J264" s="10" t="e">
        <f>VLOOKUP(Z264,DESPESAS!A$1:D$2029,3,FALSE)</f>
        <v>#N/A</v>
      </c>
      <c r="K264" s="9">
        <f>CAZUL!F298</f>
        <v>0</v>
      </c>
      <c r="L264" s="56">
        <f>CAZUL!G298</f>
        <v>0</v>
      </c>
      <c r="M264" s="9">
        <f>CAZUL!H298</f>
        <v>0</v>
      </c>
      <c r="N264" s="54" t="s">
        <v>992</v>
      </c>
      <c r="O264" s="55"/>
      <c r="Z264" s="24">
        <f>CAZUL!C261</f>
        <v>0</v>
      </c>
    </row>
    <row r="265" spans="2:26" ht="27.6" hidden="1" x14ac:dyDescent="0.3">
      <c r="B265" s="57">
        <v>0</v>
      </c>
      <c r="C265" s="60" t="s">
        <v>993</v>
      </c>
      <c r="D265" s="34">
        <f>CAZUL!D299</f>
        <v>0</v>
      </c>
      <c r="E265" s="14">
        <f>CAZUL!N299</f>
        <v>0</v>
      </c>
      <c r="F265" s="59" t="str">
        <f>DESPESAS!D$2</f>
        <v>UPA LIMOEIRO</v>
      </c>
      <c r="G265" s="23" t="e">
        <f>VLOOKUP(H265,FORNECEDOR!$A$1:$B$897,2,FALSE)</f>
        <v>#N/A</v>
      </c>
      <c r="H265" s="26">
        <f>CAZUL!E299</f>
        <v>0</v>
      </c>
      <c r="I265" s="10" t="e">
        <f>VLOOKUP(Z265,DESPESAS!A$1:D$2029,2,FALSE)</f>
        <v>#N/A</v>
      </c>
      <c r="J265" s="10" t="e">
        <f>VLOOKUP(Z265,DESPESAS!A$1:D$2029,3,FALSE)</f>
        <v>#N/A</v>
      </c>
      <c r="K265" s="9">
        <f>CAZUL!F299</f>
        <v>0</v>
      </c>
      <c r="L265" s="56">
        <f>CAZUL!G299</f>
        <v>0</v>
      </c>
      <c r="M265" s="9">
        <f>CAZUL!H299</f>
        <v>0</v>
      </c>
      <c r="N265" s="54" t="s">
        <v>992</v>
      </c>
      <c r="O265" s="55"/>
      <c r="Z265" s="24">
        <f>CAZUL!C262</f>
        <v>0</v>
      </c>
    </row>
    <row r="266" spans="2:26" ht="27.6" hidden="1" x14ac:dyDescent="0.3">
      <c r="B266" s="57">
        <v>0</v>
      </c>
      <c r="C266" s="60" t="s">
        <v>993</v>
      </c>
      <c r="D266" s="34">
        <f>CAZUL!D300</f>
        <v>0</v>
      </c>
      <c r="E266" s="14">
        <f>CAZUL!N300</f>
        <v>0</v>
      </c>
      <c r="F266" s="59" t="str">
        <f>DESPESAS!D$2</f>
        <v>UPA LIMOEIRO</v>
      </c>
      <c r="G266" s="23" t="e">
        <f>VLOOKUP(H266,FORNECEDOR!$A$1:$B$897,2,FALSE)</f>
        <v>#N/A</v>
      </c>
      <c r="H266" s="26">
        <f>CAZUL!E300</f>
        <v>0</v>
      </c>
      <c r="I266" s="10" t="e">
        <f>VLOOKUP(Z266,DESPESAS!A$1:D$2029,2,FALSE)</f>
        <v>#N/A</v>
      </c>
      <c r="J266" s="10" t="e">
        <f>VLOOKUP(Z266,DESPESAS!A$1:D$2029,3,FALSE)</f>
        <v>#N/A</v>
      </c>
      <c r="K266" s="9">
        <f>CAZUL!F300</f>
        <v>0</v>
      </c>
      <c r="L266" s="56">
        <f>CAZUL!G300</f>
        <v>0</v>
      </c>
      <c r="M266" s="9">
        <f>CAZUL!H300</f>
        <v>0</v>
      </c>
      <c r="N266" s="54" t="s">
        <v>992</v>
      </c>
      <c r="O266" s="55"/>
      <c r="Z266" s="24">
        <f>CAZUL!C263</f>
        <v>0</v>
      </c>
    </row>
    <row r="267" spans="2:26" ht="27.6" hidden="1" x14ac:dyDescent="0.3">
      <c r="B267" s="57">
        <v>0</v>
      </c>
      <c r="C267" s="60" t="s">
        <v>993</v>
      </c>
      <c r="D267" s="34">
        <f>CAZUL!D301</f>
        <v>0</v>
      </c>
      <c r="E267" s="14">
        <f>CAZUL!N301</f>
        <v>0</v>
      </c>
      <c r="F267" s="59" t="str">
        <f>DESPESAS!D$2</f>
        <v>UPA LIMOEIRO</v>
      </c>
      <c r="G267" s="23" t="e">
        <f>VLOOKUP(H267,FORNECEDOR!$A$1:$B$897,2,FALSE)</f>
        <v>#N/A</v>
      </c>
      <c r="H267" s="26">
        <f>CAZUL!E301</f>
        <v>0</v>
      </c>
      <c r="I267" s="10" t="e">
        <f>VLOOKUP(Z267,DESPESAS!A$1:D$2029,2,FALSE)</f>
        <v>#N/A</v>
      </c>
      <c r="J267" s="10" t="e">
        <f>VLOOKUP(Z267,DESPESAS!A$1:D$2029,3,FALSE)</f>
        <v>#N/A</v>
      </c>
      <c r="K267" s="9">
        <f>CAZUL!F301</f>
        <v>0</v>
      </c>
      <c r="L267" s="56">
        <f>CAZUL!G301</f>
        <v>0</v>
      </c>
      <c r="M267" s="9">
        <f>CAZUL!H301</f>
        <v>0</v>
      </c>
      <c r="N267" s="54" t="s">
        <v>992</v>
      </c>
      <c r="O267" s="55"/>
      <c r="Z267" s="24">
        <f>CAZUL!C264</f>
        <v>0</v>
      </c>
    </row>
    <row r="268" spans="2:26" ht="27.6" hidden="1" x14ac:dyDescent="0.3">
      <c r="B268" s="57">
        <v>0</v>
      </c>
      <c r="C268" s="60" t="s">
        <v>993</v>
      </c>
      <c r="D268" s="34">
        <f>CAZUL!D302</f>
        <v>0</v>
      </c>
      <c r="E268" s="14">
        <f>CAZUL!N302</f>
        <v>0</v>
      </c>
      <c r="F268" s="59" t="str">
        <f>DESPESAS!D$2</f>
        <v>UPA LIMOEIRO</v>
      </c>
      <c r="G268" s="23" t="e">
        <f>VLOOKUP(H268,FORNECEDOR!$A$1:$B$897,2,FALSE)</f>
        <v>#N/A</v>
      </c>
      <c r="H268" s="26">
        <f>CAZUL!E302</f>
        <v>0</v>
      </c>
      <c r="I268" s="10" t="e">
        <f>VLOOKUP(Z268,DESPESAS!A$1:D$2029,2,FALSE)</f>
        <v>#N/A</v>
      </c>
      <c r="J268" s="10" t="e">
        <f>VLOOKUP(Z268,DESPESAS!A$1:D$2029,3,FALSE)</f>
        <v>#N/A</v>
      </c>
      <c r="K268" s="9">
        <f>CAZUL!F302</f>
        <v>0</v>
      </c>
      <c r="L268" s="56">
        <f>CAZUL!G302</f>
        <v>0</v>
      </c>
      <c r="M268" s="9">
        <f>CAZUL!H302</f>
        <v>0</v>
      </c>
      <c r="N268" s="54" t="s">
        <v>992</v>
      </c>
      <c r="O268" s="55"/>
      <c r="Z268" s="24">
        <f>CAZUL!C265</f>
        <v>0</v>
      </c>
    </row>
    <row r="269" spans="2:26" ht="27.6" hidden="1" x14ac:dyDescent="0.3">
      <c r="B269" s="57">
        <v>0</v>
      </c>
      <c r="C269" s="60" t="s">
        <v>993</v>
      </c>
      <c r="D269" s="34">
        <f>CAZUL!D303</f>
        <v>0</v>
      </c>
      <c r="E269" s="14">
        <f>CAZUL!N303</f>
        <v>0</v>
      </c>
      <c r="F269" s="59" t="str">
        <f>DESPESAS!D$2</f>
        <v>UPA LIMOEIRO</v>
      </c>
      <c r="G269" s="23" t="e">
        <f>VLOOKUP(H269,FORNECEDOR!$A$1:$B$897,2,FALSE)</f>
        <v>#N/A</v>
      </c>
      <c r="H269" s="26">
        <f>CAZUL!E303</f>
        <v>0</v>
      </c>
      <c r="I269" s="10" t="e">
        <f>VLOOKUP(Z269,DESPESAS!A$1:D$2029,2,FALSE)</f>
        <v>#N/A</v>
      </c>
      <c r="J269" s="10" t="e">
        <f>VLOOKUP(Z269,DESPESAS!A$1:D$2029,3,FALSE)</f>
        <v>#N/A</v>
      </c>
      <c r="K269" s="9">
        <f>CAZUL!F303</f>
        <v>0</v>
      </c>
      <c r="L269" s="56">
        <f>CAZUL!G303</f>
        <v>0</v>
      </c>
      <c r="M269" s="9">
        <f>CAZUL!H303</f>
        <v>0</v>
      </c>
      <c r="N269" s="54" t="s">
        <v>992</v>
      </c>
      <c r="O269" s="55"/>
      <c r="Z269" s="24">
        <f>CAZUL!C266</f>
        <v>0</v>
      </c>
    </row>
    <row r="270" spans="2:26" ht="27.6" hidden="1" x14ac:dyDescent="0.3">
      <c r="B270" s="57">
        <v>0</v>
      </c>
      <c r="C270" s="60" t="s">
        <v>993</v>
      </c>
      <c r="D270" s="34">
        <f>CAZUL!D304</f>
        <v>0</v>
      </c>
      <c r="E270" s="14">
        <f>CAZUL!N304</f>
        <v>0</v>
      </c>
      <c r="F270" s="59" t="str">
        <f>DESPESAS!D$2</f>
        <v>UPA LIMOEIRO</v>
      </c>
      <c r="G270" s="23" t="e">
        <f>VLOOKUP(H270,FORNECEDOR!$A$1:$B$897,2,FALSE)</f>
        <v>#N/A</v>
      </c>
      <c r="H270" s="26">
        <f>CAZUL!E304</f>
        <v>0</v>
      </c>
      <c r="I270" s="10" t="e">
        <f>VLOOKUP(Z270,DESPESAS!A$1:D$2029,2,FALSE)</f>
        <v>#N/A</v>
      </c>
      <c r="J270" s="10" t="e">
        <f>VLOOKUP(Z270,DESPESAS!A$1:D$2029,3,FALSE)</f>
        <v>#N/A</v>
      </c>
      <c r="K270" s="9">
        <f>CAZUL!F304</f>
        <v>0</v>
      </c>
      <c r="L270" s="56">
        <f>CAZUL!G304</f>
        <v>0</v>
      </c>
      <c r="M270" s="9">
        <f>CAZUL!H304</f>
        <v>0</v>
      </c>
      <c r="N270" s="54" t="s">
        <v>992</v>
      </c>
      <c r="O270" s="55"/>
      <c r="Z270" s="24">
        <f>CAZUL!C267</f>
        <v>0</v>
      </c>
    </row>
    <row r="271" spans="2:26" ht="27.6" hidden="1" x14ac:dyDescent="0.3">
      <c r="B271" s="57">
        <v>0</v>
      </c>
      <c r="C271" s="60" t="s">
        <v>993</v>
      </c>
      <c r="D271" s="34">
        <f>CAZUL!D305</f>
        <v>0</v>
      </c>
      <c r="E271" s="14">
        <f>CAZUL!N305</f>
        <v>0</v>
      </c>
      <c r="F271" s="59" t="str">
        <f>DESPESAS!D$2</f>
        <v>UPA LIMOEIRO</v>
      </c>
      <c r="G271" s="23" t="e">
        <f>VLOOKUP(H271,FORNECEDOR!$A$1:$B$897,2,FALSE)</f>
        <v>#N/A</v>
      </c>
      <c r="H271" s="26">
        <f>CAZUL!E305</f>
        <v>0</v>
      </c>
      <c r="I271" s="10" t="e">
        <f>VLOOKUP(Z271,DESPESAS!A$1:D$2029,2,FALSE)</f>
        <v>#N/A</v>
      </c>
      <c r="J271" s="10" t="e">
        <f>VLOOKUP(Z271,DESPESAS!A$1:D$2029,3,FALSE)</f>
        <v>#N/A</v>
      </c>
      <c r="K271" s="9">
        <f>CAZUL!F305</f>
        <v>0</v>
      </c>
      <c r="L271" s="56">
        <f>CAZUL!G305</f>
        <v>0</v>
      </c>
      <c r="M271" s="9">
        <f>CAZUL!H305</f>
        <v>0</v>
      </c>
      <c r="N271" s="54" t="s">
        <v>992</v>
      </c>
      <c r="O271" s="55"/>
      <c r="Z271" s="24">
        <f>CAZUL!C268</f>
        <v>0</v>
      </c>
    </row>
    <row r="272" spans="2:26" ht="27.6" hidden="1" x14ac:dyDescent="0.3">
      <c r="B272" s="57">
        <v>0</v>
      </c>
      <c r="C272" s="60" t="s">
        <v>993</v>
      </c>
      <c r="D272" s="34">
        <f>CAZUL!D306</f>
        <v>0</v>
      </c>
      <c r="E272" s="14">
        <f>CAZUL!N306</f>
        <v>0</v>
      </c>
      <c r="F272" s="59" t="str">
        <f>DESPESAS!D$2</f>
        <v>UPA LIMOEIRO</v>
      </c>
      <c r="G272" s="23" t="e">
        <f>VLOOKUP(H272,FORNECEDOR!$A$1:$B$897,2,FALSE)</f>
        <v>#N/A</v>
      </c>
      <c r="H272" s="26">
        <f>CAZUL!E306</f>
        <v>0</v>
      </c>
      <c r="I272" s="10" t="e">
        <f>VLOOKUP(Z272,DESPESAS!A$1:D$2029,2,FALSE)</f>
        <v>#N/A</v>
      </c>
      <c r="J272" s="10" t="e">
        <f>VLOOKUP(Z272,DESPESAS!A$1:D$2029,3,FALSE)</f>
        <v>#N/A</v>
      </c>
      <c r="K272" s="9">
        <f>CAZUL!F306</f>
        <v>0</v>
      </c>
      <c r="L272" s="56">
        <f>CAZUL!G306</f>
        <v>0</v>
      </c>
      <c r="M272" s="9">
        <f>CAZUL!H306</f>
        <v>0</v>
      </c>
      <c r="N272" s="54" t="s">
        <v>992</v>
      </c>
      <c r="O272" s="55"/>
      <c r="Z272" s="24">
        <f>CAZUL!C269</f>
        <v>0</v>
      </c>
    </row>
    <row r="273" spans="2:26" ht="27.6" hidden="1" x14ac:dyDescent="0.3">
      <c r="B273" s="57">
        <v>0</v>
      </c>
      <c r="C273" s="60" t="s">
        <v>993</v>
      </c>
      <c r="D273" s="34">
        <f>CAZUL!D307</f>
        <v>0</v>
      </c>
      <c r="E273" s="14">
        <f>CAZUL!N307</f>
        <v>0</v>
      </c>
      <c r="F273" s="59" t="str">
        <f>DESPESAS!D$2</f>
        <v>UPA LIMOEIRO</v>
      </c>
      <c r="G273" s="23" t="e">
        <f>VLOOKUP(H273,FORNECEDOR!$A$1:$B$897,2,FALSE)</f>
        <v>#N/A</v>
      </c>
      <c r="H273" s="26">
        <f>CAZUL!E307</f>
        <v>0</v>
      </c>
      <c r="I273" s="10" t="e">
        <f>VLOOKUP(Z273,DESPESAS!A$1:D$2029,2,FALSE)</f>
        <v>#N/A</v>
      </c>
      <c r="J273" s="10" t="e">
        <f>VLOOKUP(Z273,DESPESAS!A$1:D$2029,3,FALSE)</f>
        <v>#N/A</v>
      </c>
      <c r="K273" s="9">
        <f>CAZUL!F307</f>
        <v>0</v>
      </c>
      <c r="L273" s="56">
        <f>CAZUL!G307</f>
        <v>0</v>
      </c>
      <c r="M273" s="9">
        <f>CAZUL!H307</f>
        <v>0</v>
      </c>
      <c r="N273" s="54" t="s">
        <v>992</v>
      </c>
      <c r="O273" s="55"/>
      <c r="Z273" s="24">
        <f>CAZUL!C270</f>
        <v>0</v>
      </c>
    </row>
    <row r="274" spans="2:26" ht="27.6" hidden="1" x14ac:dyDescent="0.3">
      <c r="B274" s="57">
        <v>0</v>
      </c>
      <c r="C274" s="60" t="s">
        <v>993</v>
      </c>
      <c r="D274" s="34">
        <f>CAZUL!D308</f>
        <v>0</v>
      </c>
      <c r="E274" s="14">
        <f>CAZUL!N308</f>
        <v>0</v>
      </c>
      <c r="F274" s="59" t="str">
        <f>DESPESAS!D$2</f>
        <v>UPA LIMOEIRO</v>
      </c>
      <c r="G274" s="23" t="e">
        <f>VLOOKUP(H274,FORNECEDOR!$A$1:$B$897,2,FALSE)</f>
        <v>#N/A</v>
      </c>
      <c r="H274" s="26">
        <f>CAZUL!E308</f>
        <v>0</v>
      </c>
      <c r="I274" s="10" t="e">
        <f>VLOOKUP(Z274,DESPESAS!A$1:D$2029,2,FALSE)</f>
        <v>#N/A</v>
      </c>
      <c r="J274" s="10" t="e">
        <f>VLOOKUP(Z274,DESPESAS!A$1:D$2029,3,FALSE)</f>
        <v>#N/A</v>
      </c>
      <c r="K274" s="9">
        <f>CAZUL!F308</f>
        <v>0</v>
      </c>
      <c r="L274" s="56">
        <f>CAZUL!G308</f>
        <v>0</v>
      </c>
      <c r="M274" s="9">
        <f>CAZUL!H308</f>
        <v>0</v>
      </c>
      <c r="N274" s="54" t="s">
        <v>992</v>
      </c>
      <c r="O274" s="55"/>
      <c r="Z274" s="24">
        <f>CAZUL!C271</f>
        <v>0</v>
      </c>
    </row>
    <row r="275" spans="2:26" ht="27.6" hidden="1" x14ac:dyDescent="0.3">
      <c r="B275" s="57">
        <v>0</v>
      </c>
      <c r="C275" s="60" t="s">
        <v>993</v>
      </c>
      <c r="D275" s="34">
        <f>CAZUL!D309</f>
        <v>0</v>
      </c>
      <c r="E275" s="14">
        <f>CAZUL!N309</f>
        <v>0</v>
      </c>
      <c r="F275" s="59" t="str">
        <f>DESPESAS!D$2</f>
        <v>UPA LIMOEIRO</v>
      </c>
      <c r="G275" s="23" t="e">
        <f>VLOOKUP(H275,FORNECEDOR!$A$1:$B$897,2,FALSE)</f>
        <v>#N/A</v>
      </c>
      <c r="H275" s="26">
        <f>CAZUL!E309</f>
        <v>0</v>
      </c>
      <c r="I275" s="10" t="e">
        <f>VLOOKUP(Z275,DESPESAS!A$1:D$2029,2,FALSE)</f>
        <v>#N/A</v>
      </c>
      <c r="J275" s="10" t="e">
        <f>VLOOKUP(Z275,DESPESAS!A$1:D$2029,3,FALSE)</f>
        <v>#N/A</v>
      </c>
      <c r="K275" s="9">
        <f>CAZUL!F309</f>
        <v>0</v>
      </c>
      <c r="L275" s="56">
        <f>CAZUL!G309</f>
        <v>0</v>
      </c>
      <c r="M275" s="9">
        <f>CAZUL!H309</f>
        <v>0</v>
      </c>
      <c r="N275" s="54" t="s">
        <v>992</v>
      </c>
      <c r="O275" s="55"/>
      <c r="Z275" s="24">
        <f>CAZUL!C272</f>
        <v>0</v>
      </c>
    </row>
    <row r="276" spans="2:26" ht="27.6" hidden="1" x14ac:dyDescent="0.3">
      <c r="B276" s="57">
        <v>0</v>
      </c>
      <c r="C276" s="60" t="s">
        <v>993</v>
      </c>
      <c r="D276" s="34">
        <f>CAZUL!D310</f>
        <v>0</v>
      </c>
      <c r="E276" s="14">
        <f>CAZUL!N310</f>
        <v>0</v>
      </c>
      <c r="F276" s="59" t="str">
        <f>DESPESAS!D$2</f>
        <v>UPA LIMOEIRO</v>
      </c>
      <c r="G276" s="23" t="e">
        <f>VLOOKUP(H276,FORNECEDOR!$A$1:$B$897,2,FALSE)</f>
        <v>#N/A</v>
      </c>
      <c r="H276" s="26">
        <f>CAZUL!E310</f>
        <v>0</v>
      </c>
      <c r="I276" s="10" t="e">
        <f>VLOOKUP(Z276,DESPESAS!A$1:D$2029,2,FALSE)</f>
        <v>#N/A</v>
      </c>
      <c r="J276" s="10" t="e">
        <f>VLOOKUP(Z276,DESPESAS!A$1:D$2029,3,FALSE)</f>
        <v>#N/A</v>
      </c>
      <c r="K276" s="9">
        <f>CAZUL!F310</f>
        <v>0</v>
      </c>
      <c r="L276" s="56">
        <f>CAZUL!G310</f>
        <v>0</v>
      </c>
      <c r="M276" s="9">
        <f>CAZUL!H310</f>
        <v>0</v>
      </c>
      <c r="N276" s="54" t="s">
        <v>992</v>
      </c>
      <c r="O276" s="55"/>
      <c r="Z276" s="24">
        <f>CAZUL!C273</f>
        <v>0</v>
      </c>
    </row>
    <row r="277" spans="2:26" ht="27.6" hidden="1" x14ac:dyDescent="0.3">
      <c r="B277" s="57">
        <v>0</v>
      </c>
      <c r="C277" s="60" t="s">
        <v>993</v>
      </c>
      <c r="D277" s="34">
        <f>CAZUL!D311</f>
        <v>0</v>
      </c>
      <c r="E277" s="14">
        <f>CAZUL!N311</f>
        <v>0</v>
      </c>
      <c r="F277" s="59" t="str">
        <f>DESPESAS!D$2</f>
        <v>UPA LIMOEIRO</v>
      </c>
      <c r="G277" s="23" t="e">
        <f>VLOOKUP(H277,FORNECEDOR!$A$1:$B$897,2,FALSE)</f>
        <v>#N/A</v>
      </c>
      <c r="H277" s="26">
        <f>CAZUL!E311</f>
        <v>0</v>
      </c>
      <c r="I277" s="10" t="e">
        <f>VLOOKUP(Z277,DESPESAS!A$1:D$2029,2,FALSE)</f>
        <v>#N/A</v>
      </c>
      <c r="J277" s="10" t="e">
        <f>VLOOKUP(Z277,DESPESAS!A$1:D$2029,3,FALSE)</f>
        <v>#N/A</v>
      </c>
      <c r="K277" s="9">
        <f>CAZUL!F311</f>
        <v>0</v>
      </c>
      <c r="L277" s="56">
        <f>CAZUL!G311</f>
        <v>0</v>
      </c>
      <c r="M277" s="9">
        <f>CAZUL!H311</f>
        <v>0</v>
      </c>
      <c r="N277" s="54" t="s">
        <v>992</v>
      </c>
      <c r="O277" s="55"/>
      <c r="Z277" s="24">
        <f>CAZUL!C274</f>
        <v>0</v>
      </c>
    </row>
    <row r="278" spans="2:26" ht="27.6" hidden="1" x14ac:dyDescent="0.3">
      <c r="B278" s="57">
        <v>0</v>
      </c>
      <c r="C278" s="60" t="s">
        <v>993</v>
      </c>
      <c r="D278" s="34">
        <f>CAZUL!D312</f>
        <v>0</v>
      </c>
      <c r="E278" s="14">
        <f>CAZUL!N312</f>
        <v>0</v>
      </c>
      <c r="F278" s="59" t="str">
        <f>DESPESAS!D$2</f>
        <v>UPA LIMOEIRO</v>
      </c>
      <c r="G278" s="23" t="e">
        <f>VLOOKUP(H278,FORNECEDOR!$A$1:$B$897,2,FALSE)</f>
        <v>#N/A</v>
      </c>
      <c r="H278" s="26">
        <f>CAZUL!E312</f>
        <v>0</v>
      </c>
      <c r="I278" s="10" t="e">
        <f>VLOOKUP(Z278,DESPESAS!A$1:D$2029,2,FALSE)</f>
        <v>#N/A</v>
      </c>
      <c r="J278" s="10" t="e">
        <f>VLOOKUP(Z278,DESPESAS!A$1:D$2029,3,FALSE)</f>
        <v>#N/A</v>
      </c>
      <c r="K278" s="9">
        <f>CAZUL!F312</f>
        <v>0</v>
      </c>
      <c r="L278" s="56">
        <f>CAZUL!G312</f>
        <v>0</v>
      </c>
      <c r="M278" s="9">
        <f>CAZUL!H312</f>
        <v>0</v>
      </c>
      <c r="N278" s="54" t="s">
        <v>992</v>
      </c>
      <c r="O278" s="55"/>
      <c r="Z278" s="24">
        <f>CAZUL!C275</f>
        <v>0</v>
      </c>
    </row>
    <row r="279" spans="2:26" ht="27.6" hidden="1" x14ac:dyDescent="0.3">
      <c r="B279" s="57">
        <v>0</v>
      </c>
      <c r="C279" s="60" t="s">
        <v>993</v>
      </c>
      <c r="D279" s="34">
        <f>CAZUL!D313</f>
        <v>0</v>
      </c>
      <c r="E279" s="14">
        <f>CAZUL!N313</f>
        <v>0</v>
      </c>
      <c r="F279" s="59" t="str">
        <f>DESPESAS!D$2</f>
        <v>UPA LIMOEIRO</v>
      </c>
      <c r="G279" s="23" t="e">
        <f>VLOOKUP(H279,FORNECEDOR!$A$1:$B$897,2,FALSE)</f>
        <v>#N/A</v>
      </c>
      <c r="H279" s="26">
        <f>CAZUL!E313</f>
        <v>0</v>
      </c>
      <c r="I279" s="10" t="e">
        <f>VLOOKUP(Z279,DESPESAS!A$1:D$2029,2,FALSE)</f>
        <v>#N/A</v>
      </c>
      <c r="J279" s="10" t="e">
        <f>VLOOKUP(Z279,DESPESAS!A$1:D$2029,3,FALSE)</f>
        <v>#N/A</v>
      </c>
      <c r="K279" s="9">
        <f>CAZUL!F313</f>
        <v>0</v>
      </c>
      <c r="L279" s="56">
        <f>CAZUL!G313</f>
        <v>0</v>
      </c>
      <c r="M279" s="9">
        <f>CAZUL!H313</f>
        <v>0</v>
      </c>
      <c r="N279" s="54" t="s">
        <v>992</v>
      </c>
      <c r="O279" s="55"/>
      <c r="Z279" s="24">
        <f>CAZUL!C276</f>
        <v>0</v>
      </c>
    </row>
    <row r="280" spans="2:26" ht="27.6" hidden="1" x14ac:dyDescent="0.3">
      <c r="B280" s="57">
        <v>0</v>
      </c>
      <c r="C280" s="60" t="s">
        <v>993</v>
      </c>
      <c r="D280" s="34">
        <f>CAZUL!D314</f>
        <v>0</v>
      </c>
      <c r="E280" s="14">
        <f>CAZUL!N314</f>
        <v>0</v>
      </c>
      <c r="F280" s="59" t="str">
        <f>DESPESAS!D$2</f>
        <v>UPA LIMOEIRO</v>
      </c>
      <c r="G280" s="23" t="e">
        <f>VLOOKUP(H280,FORNECEDOR!$A$1:$B$897,2,FALSE)</f>
        <v>#N/A</v>
      </c>
      <c r="H280" s="26">
        <f>CAZUL!E314</f>
        <v>0</v>
      </c>
      <c r="I280" s="10" t="e">
        <f>VLOOKUP(Z280,DESPESAS!A$1:D$2029,2,FALSE)</f>
        <v>#N/A</v>
      </c>
      <c r="J280" s="10" t="e">
        <f>VLOOKUP(Z280,DESPESAS!A$1:D$2029,3,FALSE)</f>
        <v>#N/A</v>
      </c>
      <c r="K280" s="9">
        <f>CAZUL!F314</f>
        <v>0</v>
      </c>
      <c r="L280" s="56">
        <f>CAZUL!G314</f>
        <v>0</v>
      </c>
      <c r="M280" s="9">
        <f>CAZUL!H314</f>
        <v>0</v>
      </c>
      <c r="N280" s="54" t="s">
        <v>992</v>
      </c>
      <c r="O280" s="55"/>
      <c r="Z280" s="24">
        <f>CAZUL!C277</f>
        <v>0</v>
      </c>
    </row>
    <row r="281" spans="2:26" ht="27.6" hidden="1" x14ac:dyDescent="0.3">
      <c r="B281" s="57">
        <v>0</v>
      </c>
      <c r="C281" s="60" t="s">
        <v>993</v>
      </c>
      <c r="D281" s="34">
        <f>CAZUL!D315</f>
        <v>0</v>
      </c>
      <c r="E281" s="14">
        <f>CAZUL!N315</f>
        <v>0</v>
      </c>
      <c r="F281" s="59" t="str">
        <f>DESPESAS!D$2</f>
        <v>UPA LIMOEIRO</v>
      </c>
      <c r="G281" s="23" t="e">
        <f>VLOOKUP(H281,FORNECEDOR!$A$1:$B$897,2,FALSE)</f>
        <v>#N/A</v>
      </c>
      <c r="H281" s="26">
        <f>CAZUL!E315</f>
        <v>0</v>
      </c>
      <c r="I281" s="10" t="e">
        <f>VLOOKUP(Z281,DESPESAS!A$1:D$2029,2,FALSE)</f>
        <v>#N/A</v>
      </c>
      <c r="J281" s="10" t="e">
        <f>VLOOKUP(Z281,DESPESAS!A$1:D$2029,3,FALSE)</f>
        <v>#N/A</v>
      </c>
      <c r="K281" s="9">
        <f>CAZUL!F315</f>
        <v>0</v>
      </c>
      <c r="L281" s="56">
        <f>CAZUL!G315</f>
        <v>0</v>
      </c>
      <c r="M281" s="9">
        <f>CAZUL!H315</f>
        <v>0</v>
      </c>
      <c r="N281" s="54" t="s">
        <v>992</v>
      </c>
      <c r="O281" s="55"/>
      <c r="Z281" s="24">
        <f>CAZUL!C278</f>
        <v>0</v>
      </c>
    </row>
    <row r="282" spans="2:26" ht="27.6" hidden="1" x14ac:dyDescent="0.3">
      <c r="B282" s="57">
        <v>0</v>
      </c>
      <c r="C282" s="60" t="s">
        <v>993</v>
      </c>
      <c r="D282" s="34">
        <f>CAZUL!D316</f>
        <v>0</v>
      </c>
      <c r="E282" s="14">
        <f>CAZUL!N316</f>
        <v>0</v>
      </c>
      <c r="F282" s="59" t="str">
        <f>DESPESAS!D$2</f>
        <v>UPA LIMOEIRO</v>
      </c>
      <c r="G282" s="23" t="e">
        <f>VLOOKUP(H282,FORNECEDOR!$A$1:$B$897,2,FALSE)</f>
        <v>#N/A</v>
      </c>
      <c r="H282" s="26">
        <f>CAZUL!E316</f>
        <v>0</v>
      </c>
      <c r="I282" s="10" t="e">
        <f>VLOOKUP(Z282,DESPESAS!A$1:D$2029,2,FALSE)</f>
        <v>#N/A</v>
      </c>
      <c r="J282" s="10" t="e">
        <f>VLOOKUP(Z282,DESPESAS!A$1:D$2029,3,FALSE)</f>
        <v>#N/A</v>
      </c>
      <c r="K282" s="9">
        <f>CAZUL!F316</f>
        <v>0</v>
      </c>
      <c r="L282" s="56">
        <f>CAZUL!G316</f>
        <v>0</v>
      </c>
      <c r="M282" s="9">
        <f>CAZUL!H316</f>
        <v>0</v>
      </c>
      <c r="N282" s="54" t="s">
        <v>992</v>
      </c>
      <c r="O282" s="55"/>
      <c r="Z282" s="24">
        <f>CAZUL!C279</f>
        <v>0</v>
      </c>
    </row>
    <row r="283" spans="2:26" ht="27.6" hidden="1" x14ac:dyDescent="0.3">
      <c r="B283" s="57">
        <v>0</v>
      </c>
      <c r="C283" s="60" t="s">
        <v>993</v>
      </c>
      <c r="D283" s="34">
        <f>CAZUL!D317</f>
        <v>0</v>
      </c>
      <c r="E283" s="14">
        <f>CAZUL!N317</f>
        <v>0</v>
      </c>
      <c r="F283" s="59" t="str">
        <f>DESPESAS!D$2</f>
        <v>UPA LIMOEIRO</v>
      </c>
      <c r="G283" s="23" t="e">
        <f>VLOOKUP(H283,FORNECEDOR!$A$1:$B$897,2,FALSE)</f>
        <v>#N/A</v>
      </c>
      <c r="H283" s="26">
        <f>CAZUL!E317</f>
        <v>0</v>
      </c>
      <c r="I283" s="10" t="e">
        <f>VLOOKUP(Z283,DESPESAS!A$1:D$2029,2,FALSE)</f>
        <v>#N/A</v>
      </c>
      <c r="J283" s="10" t="e">
        <f>VLOOKUP(Z283,DESPESAS!A$1:D$2029,3,FALSE)</f>
        <v>#N/A</v>
      </c>
      <c r="K283" s="9">
        <f>CAZUL!F317</f>
        <v>0</v>
      </c>
      <c r="L283" s="56">
        <f>CAZUL!G317</f>
        <v>0</v>
      </c>
      <c r="M283" s="9">
        <f>CAZUL!H317</f>
        <v>0</v>
      </c>
      <c r="N283" s="54" t="s">
        <v>992</v>
      </c>
      <c r="O283" s="55"/>
      <c r="Z283" s="24">
        <f>CAZUL!C280</f>
        <v>0</v>
      </c>
    </row>
    <row r="284" spans="2:26" ht="27.6" hidden="1" x14ac:dyDescent="0.3">
      <c r="B284" s="57">
        <v>0</v>
      </c>
      <c r="C284" s="60" t="s">
        <v>993</v>
      </c>
      <c r="D284" s="34">
        <f>CAZUL!D318</f>
        <v>0</v>
      </c>
      <c r="E284" s="14">
        <f>CAZUL!N318</f>
        <v>0</v>
      </c>
      <c r="F284" s="59" t="str">
        <f>DESPESAS!D$2</f>
        <v>UPA LIMOEIRO</v>
      </c>
      <c r="G284" s="23" t="e">
        <f>VLOOKUP(H284,FORNECEDOR!$A$1:$B$897,2,FALSE)</f>
        <v>#N/A</v>
      </c>
      <c r="H284" s="26">
        <f>CAZUL!E318</f>
        <v>0</v>
      </c>
      <c r="I284" s="10" t="e">
        <f>VLOOKUP(Z284,DESPESAS!A$1:D$2029,2,FALSE)</f>
        <v>#N/A</v>
      </c>
      <c r="J284" s="10" t="e">
        <f>VLOOKUP(Z284,DESPESAS!A$1:D$2029,3,FALSE)</f>
        <v>#N/A</v>
      </c>
      <c r="K284" s="9">
        <f>CAZUL!F318</f>
        <v>0</v>
      </c>
      <c r="L284" s="56">
        <f>CAZUL!G318</f>
        <v>0</v>
      </c>
      <c r="M284" s="9">
        <f>CAZUL!H318</f>
        <v>0</v>
      </c>
      <c r="N284" s="54" t="s">
        <v>992</v>
      </c>
      <c r="O284" s="55"/>
      <c r="Z284" s="24">
        <f>CAZUL!C281</f>
        <v>0</v>
      </c>
    </row>
    <row r="285" spans="2:26" ht="27.6" hidden="1" x14ac:dyDescent="0.3">
      <c r="B285" s="57">
        <v>0</v>
      </c>
      <c r="C285" s="60" t="s">
        <v>993</v>
      </c>
      <c r="D285" s="34">
        <f>CAZUL!D319</f>
        <v>0</v>
      </c>
      <c r="E285" s="14">
        <f>CAZUL!N319</f>
        <v>0</v>
      </c>
      <c r="F285" s="59" t="str">
        <f>DESPESAS!D$2</f>
        <v>UPA LIMOEIRO</v>
      </c>
      <c r="G285" s="23" t="e">
        <f>VLOOKUP(H285,FORNECEDOR!$A$1:$B$897,2,FALSE)</f>
        <v>#N/A</v>
      </c>
      <c r="H285" s="26">
        <f>CAZUL!E319</f>
        <v>0</v>
      </c>
      <c r="I285" s="10" t="e">
        <f>VLOOKUP(Z285,DESPESAS!A$1:D$2029,2,FALSE)</f>
        <v>#N/A</v>
      </c>
      <c r="J285" s="10" t="e">
        <f>VLOOKUP(Z285,DESPESAS!A$1:D$2029,3,FALSE)</f>
        <v>#N/A</v>
      </c>
      <c r="K285" s="9">
        <f>CAZUL!F319</f>
        <v>0</v>
      </c>
      <c r="L285" s="56">
        <f>CAZUL!G319</f>
        <v>0</v>
      </c>
      <c r="M285" s="9">
        <f>CAZUL!H319</f>
        <v>0</v>
      </c>
      <c r="N285" s="54" t="s">
        <v>992</v>
      </c>
      <c r="O285" s="55"/>
      <c r="Z285" s="24">
        <f>CAZUL!C282</f>
        <v>0</v>
      </c>
    </row>
    <row r="286" spans="2:26" ht="27.6" hidden="1" x14ac:dyDescent="0.3">
      <c r="B286" s="57">
        <v>0</v>
      </c>
      <c r="C286" s="60" t="s">
        <v>993</v>
      </c>
      <c r="D286" s="34">
        <f>CAZUL!D320</f>
        <v>0</v>
      </c>
      <c r="E286" s="14">
        <f>CAZUL!N320</f>
        <v>0</v>
      </c>
      <c r="F286" s="59" t="str">
        <f>DESPESAS!D$2</f>
        <v>UPA LIMOEIRO</v>
      </c>
      <c r="G286" s="23" t="e">
        <f>VLOOKUP(H286,FORNECEDOR!$A$1:$B$897,2,FALSE)</f>
        <v>#N/A</v>
      </c>
      <c r="H286" s="26">
        <f>CAZUL!E320</f>
        <v>0</v>
      </c>
      <c r="I286" s="10" t="e">
        <f>VLOOKUP(Z286,DESPESAS!A$1:D$2029,2,FALSE)</f>
        <v>#N/A</v>
      </c>
      <c r="J286" s="10" t="e">
        <f>VLOOKUP(Z286,DESPESAS!A$1:D$2029,3,FALSE)</f>
        <v>#N/A</v>
      </c>
      <c r="K286" s="9">
        <f>CAZUL!F320</f>
        <v>0</v>
      </c>
      <c r="L286" s="56">
        <f>CAZUL!G320</f>
        <v>0</v>
      </c>
      <c r="M286" s="9">
        <f>CAZUL!H320</f>
        <v>0</v>
      </c>
      <c r="N286" s="54" t="s">
        <v>992</v>
      </c>
      <c r="O286" s="55"/>
      <c r="Z286" s="24">
        <f>CAZUL!C283</f>
        <v>0</v>
      </c>
    </row>
    <row r="287" spans="2:26" ht="27.6" hidden="1" x14ac:dyDescent="0.3">
      <c r="B287" s="57">
        <v>0</v>
      </c>
      <c r="C287" s="60" t="s">
        <v>993</v>
      </c>
      <c r="D287" s="34">
        <f>CAZUL!D321</f>
        <v>0</v>
      </c>
      <c r="E287" s="14">
        <f>CAZUL!N321</f>
        <v>0</v>
      </c>
      <c r="F287" s="59" t="str">
        <f>DESPESAS!D$2</f>
        <v>UPA LIMOEIRO</v>
      </c>
      <c r="G287" s="23" t="e">
        <f>VLOOKUP(H287,FORNECEDOR!$A$1:$B$897,2,FALSE)</f>
        <v>#N/A</v>
      </c>
      <c r="H287" s="26">
        <f>CAZUL!E321</f>
        <v>0</v>
      </c>
      <c r="I287" s="10" t="e">
        <f>VLOOKUP(Z287,DESPESAS!A$1:D$2029,2,FALSE)</f>
        <v>#N/A</v>
      </c>
      <c r="J287" s="10" t="e">
        <f>VLOOKUP(Z287,DESPESAS!A$1:D$2029,3,FALSE)</f>
        <v>#N/A</v>
      </c>
      <c r="K287" s="9">
        <f>CAZUL!F321</f>
        <v>0</v>
      </c>
      <c r="L287" s="56">
        <f>CAZUL!G321</f>
        <v>0</v>
      </c>
      <c r="M287" s="9">
        <f>CAZUL!H321</f>
        <v>0</v>
      </c>
      <c r="N287" s="54" t="s">
        <v>992</v>
      </c>
      <c r="O287" s="55"/>
      <c r="Z287" s="24">
        <f>CAZUL!C284</f>
        <v>0</v>
      </c>
    </row>
    <row r="288" spans="2:26" ht="27.6" hidden="1" x14ac:dyDescent="0.3">
      <c r="B288" s="57">
        <v>0</v>
      </c>
      <c r="C288" s="60" t="s">
        <v>993</v>
      </c>
      <c r="D288" s="34">
        <f>CAZUL!D322</f>
        <v>0</v>
      </c>
      <c r="E288" s="14">
        <f>CAZUL!N322</f>
        <v>0</v>
      </c>
      <c r="F288" s="59" t="str">
        <f>DESPESAS!D$2</f>
        <v>UPA LIMOEIRO</v>
      </c>
      <c r="G288" s="23" t="e">
        <f>VLOOKUP(H288,FORNECEDOR!$A$1:$B$897,2,FALSE)</f>
        <v>#N/A</v>
      </c>
      <c r="H288" s="26">
        <f>CAZUL!E322</f>
        <v>0</v>
      </c>
      <c r="I288" s="10" t="e">
        <f>VLOOKUP(Z288,DESPESAS!A$1:D$2029,2,FALSE)</f>
        <v>#N/A</v>
      </c>
      <c r="J288" s="10" t="e">
        <f>VLOOKUP(Z288,DESPESAS!A$1:D$2029,3,FALSE)</f>
        <v>#N/A</v>
      </c>
      <c r="K288" s="9">
        <f>CAZUL!F322</f>
        <v>0</v>
      </c>
      <c r="L288" s="56">
        <f>CAZUL!G322</f>
        <v>0</v>
      </c>
      <c r="M288" s="9">
        <f>CAZUL!H322</f>
        <v>0</v>
      </c>
      <c r="N288" s="54" t="s">
        <v>992</v>
      </c>
      <c r="O288" s="55"/>
      <c r="Z288" s="24">
        <f>CAZUL!C285</f>
        <v>0</v>
      </c>
    </row>
    <row r="289" spans="2:26" ht="27.6" hidden="1" x14ac:dyDescent="0.3">
      <c r="B289" s="57">
        <v>0</v>
      </c>
      <c r="C289" s="60" t="s">
        <v>993</v>
      </c>
      <c r="D289" s="34">
        <f>CAZUL!D323</f>
        <v>0</v>
      </c>
      <c r="E289" s="14">
        <f>CAZUL!N323</f>
        <v>0</v>
      </c>
      <c r="F289" s="59" t="str">
        <f>DESPESAS!D$2</f>
        <v>UPA LIMOEIRO</v>
      </c>
      <c r="G289" s="23" t="e">
        <f>VLOOKUP(H289,FORNECEDOR!$A$1:$B$897,2,FALSE)</f>
        <v>#N/A</v>
      </c>
      <c r="H289" s="26">
        <f>CAZUL!E323</f>
        <v>0</v>
      </c>
      <c r="I289" s="10" t="e">
        <f>VLOOKUP(Z289,DESPESAS!A$1:D$2029,2,FALSE)</f>
        <v>#N/A</v>
      </c>
      <c r="J289" s="10" t="e">
        <f>VLOOKUP(Z289,DESPESAS!A$1:D$2029,3,FALSE)</f>
        <v>#N/A</v>
      </c>
      <c r="K289" s="9">
        <f>CAZUL!F323</f>
        <v>0</v>
      </c>
      <c r="L289" s="56">
        <f>CAZUL!G323</f>
        <v>0</v>
      </c>
      <c r="M289" s="9">
        <f>CAZUL!H323</f>
        <v>0</v>
      </c>
      <c r="N289" s="54" t="s">
        <v>992</v>
      </c>
      <c r="O289" s="55"/>
      <c r="Z289" s="24">
        <f>CAZUL!C286</f>
        <v>0</v>
      </c>
    </row>
    <row r="290" spans="2:26" ht="27.6" hidden="1" x14ac:dyDescent="0.3">
      <c r="B290" s="57">
        <v>0</v>
      </c>
      <c r="C290" s="60" t="s">
        <v>993</v>
      </c>
      <c r="D290" s="34">
        <f>CAZUL!D324</f>
        <v>0</v>
      </c>
      <c r="E290" s="14">
        <f>CAZUL!N324</f>
        <v>0</v>
      </c>
      <c r="F290" s="59" t="str">
        <f>DESPESAS!D$2</f>
        <v>UPA LIMOEIRO</v>
      </c>
      <c r="G290" s="23" t="e">
        <f>VLOOKUP(H290,FORNECEDOR!$A$1:$B$897,2,FALSE)</f>
        <v>#N/A</v>
      </c>
      <c r="H290" s="26">
        <f>CAZUL!E324</f>
        <v>0</v>
      </c>
      <c r="I290" s="10" t="e">
        <f>VLOOKUP(Z290,DESPESAS!A$1:D$2029,2,FALSE)</f>
        <v>#N/A</v>
      </c>
      <c r="J290" s="10" t="e">
        <f>VLOOKUP(Z290,DESPESAS!A$1:D$2029,3,FALSE)</f>
        <v>#N/A</v>
      </c>
      <c r="K290" s="9">
        <f>CAZUL!F324</f>
        <v>0</v>
      </c>
      <c r="L290" s="56">
        <f>CAZUL!G324</f>
        <v>0</v>
      </c>
      <c r="M290" s="9">
        <f>CAZUL!H324</f>
        <v>0</v>
      </c>
      <c r="N290" s="54" t="s">
        <v>992</v>
      </c>
      <c r="O290" s="55"/>
      <c r="Z290" s="24">
        <f>CAZUL!C287</f>
        <v>0</v>
      </c>
    </row>
    <row r="291" spans="2:26" ht="27.6" hidden="1" x14ac:dyDescent="0.3">
      <c r="B291" s="57">
        <v>0</v>
      </c>
      <c r="C291" s="60" t="s">
        <v>993</v>
      </c>
      <c r="D291" s="34">
        <f>CAZUL!D325</f>
        <v>0</v>
      </c>
      <c r="E291" s="14">
        <f>CAZUL!N325</f>
        <v>0</v>
      </c>
      <c r="F291" s="59" t="str">
        <f>DESPESAS!D$2</f>
        <v>UPA LIMOEIRO</v>
      </c>
      <c r="G291" s="23" t="e">
        <f>VLOOKUP(H291,FORNECEDOR!$A$1:$B$897,2,FALSE)</f>
        <v>#N/A</v>
      </c>
      <c r="H291" s="26">
        <f>CAZUL!E325</f>
        <v>0</v>
      </c>
      <c r="I291" s="10" t="e">
        <f>VLOOKUP(Z291,DESPESAS!A$1:D$2029,2,FALSE)</f>
        <v>#N/A</v>
      </c>
      <c r="J291" s="10" t="e">
        <f>VLOOKUP(Z291,DESPESAS!A$1:D$2029,3,FALSE)</f>
        <v>#N/A</v>
      </c>
      <c r="K291" s="9">
        <f>CAZUL!F325</f>
        <v>0</v>
      </c>
      <c r="L291" s="56">
        <f>CAZUL!G325</f>
        <v>0</v>
      </c>
      <c r="M291" s="9">
        <f>CAZUL!H325</f>
        <v>0</v>
      </c>
      <c r="N291" s="54" t="s">
        <v>992</v>
      </c>
      <c r="O291" s="55"/>
      <c r="Z291" s="24">
        <f>CAZUL!C288</f>
        <v>0</v>
      </c>
    </row>
    <row r="292" spans="2:26" ht="27.6" hidden="1" x14ac:dyDescent="0.3">
      <c r="B292" s="57">
        <v>0</v>
      </c>
      <c r="C292" s="60" t="s">
        <v>993</v>
      </c>
      <c r="D292" s="34">
        <f>CAZUL!D326</f>
        <v>0</v>
      </c>
      <c r="E292" s="14">
        <f>CAZUL!N326</f>
        <v>0</v>
      </c>
      <c r="F292" s="59" t="str">
        <f>DESPESAS!D$2</f>
        <v>UPA LIMOEIRO</v>
      </c>
      <c r="G292" s="23" t="e">
        <f>VLOOKUP(H292,FORNECEDOR!$A$1:$B$897,2,FALSE)</f>
        <v>#N/A</v>
      </c>
      <c r="H292" s="26">
        <f>CAZUL!E326</f>
        <v>0</v>
      </c>
      <c r="I292" s="10" t="e">
        <f>VLOOKUP(Z292,DESPESAS!A$1:D$2029,2,FALSE)</f>
        <v>#N/A</v>
      </c>
      <c r="J292" s="10" t="e">
        <f>VLOOKUP(Z292,DESPESAS!A$1:D$2029,3,FALSE)</f>
        <v>#N/A</v>
      </c>
      <c r="K292" s="9">
        <f>CAZUL!F326</f>
        <v>0</v>
      </c>
      <c r="L292" s="56">
        <f>CAZUL!G326</f>
        <v>0</v>
      </c>
      <c r="M292" s="9">
        <f>CAZUL!H326</f>
        <v>0</v>
      </c>
      <c r="N292" s="54" t="s">
        <v>992</v>
      </c>
      <c r="O292" s="55"/>
      <c r="Z292" s="24">
        <f>CAZUL!C289</f>
        <v>0</v>
      </c>
    </row>
    <row r="293" spans="2:26" ht="27.6" hidden="1" x14ac:dyDescent="0.3">
      <c r="B293" s="57">
        <v>0</v>
      </c>
      <c r="C293" s="60" t="s">
        <v>993</v>
      </c>
      <c r="D293" s="34">
        <f>CAZUL!D327</f>
        <v>0</v>
      </c>
      <c r="E293" s="14">
        <f>CAZUL!N327</f>
        <v>0</v>
      </c>
      <c r="F293" s="59" t="str">
        <f>DESPESAS!D$2</f>
        <v>UPA LIMOEIRO</v>
      </c>
      <c r="G293" s="23" t="e">
        <f>VLOOKUP(H293,FORNECEDOR!$A$1:$B$897,2,FALSE)</f>
        <v>#N/A</v>
      </c>
      <c r="H293" s="26">
        <f>CAZUL!E327</f>
        <v>0</v>
      </c>
      <c r="I293" s="10" t="e">
        <f>VLOOKUP(Z293,DESPESAS!A$1:D$2029,2,FALSE)</f>
        <v>#N/A</v>
      </c>
      <c r="J293" s="10" t="e">
        <f>VLOOKUP(Z293,DESPESAS!A$1:D$2029,3,FALSE)</f>
        <v>#N/A</v>
      </c>
      <c r="K293" s="9">
        <f>CAZUL!F327</f>
        <v>0</v>
      </c>
      <c r="L293" s="56">
        <f>CAZUL!G327</f>
        <v>0</v>
      </c>
      <c r="M293" s="9">
        <f>CAZUL!H327</f>
        <v>0</v>
      </c>
      <c r="N293" s="54" t="s">
        <v>992</v>
      </c>
      <c r="O293" s="55"/>
      <c r="Z293" s="24">
        <f>CAZUL!C290</f>
        <v>0</v>
      </c>
    </row>
    <row r="294" spans="2:26" ht="27.6" hidden="1" x14ac:dyDescent="0.3">
      <c r="B294" s="57">
        <v>0</v>
      </c>
      <c r="C294" s="60" t="s">
        <v>993</v>
      </c>
      <c r="D294" s="34">
        <f>CAZUL!D328</f>
        <v>0</v>
      </c>
      <c r="E294" s="14">
        <f>CAZUL!N328</f>
        <v>0</v>
      </c>
      <c r="F294" s="59" t="str">
        <f>DESPESAS!D$2</f>
        <v>UPA LIMOEIRO</v>
      </c>
      <c r="G294" s="23" t="e">
        <f>VLOOKUP(H294,FORNECEDOR!$A$1:$B$897,2,FALSE)</f>
        <v>#N/A</v>
      </c>
      <c r="H294" s="26">
        <f>CAZUL!E328</f>
        <v>0</v>
      </c>
      <c r="I294" s="10" t="e">
        <f>VLOOKUP(Z294,DESPESAS!A$1:D$2029,2,FALSE)</f>
        <v>#N/A</v>
      </c>
      <c r="J294" s="10" t="e">
        <f>VLOOKUP(Z294,DESPESAS!A$1:D$2029,3,FALSE)</f>
        <v>#N/A</v>
      </c>
      <c r="K294" s="9">
        <f>CAZUL!F328</f>
        <v>0</v>
      </c>
      <c r="L294" s="56">
        <f>CAZUL!G328</f>
        <v>0</v>
      </c>
      <c r="M294" s="9">
        <f>CAZUL!H328</f>
        <v>0</v>
      </c>
      <c r="N294" s="54" t="s">
        <v>992</v>
      </c>
      <c r="O294" s="55"/>
      <c r="Z294" s="24">
        <f>CAZUL!C291</f>
        <v>0</v>
      </c>
    </row>
    <row r="295" spans="2:26" ht="27.6" hidden="1" x14ac:dyDescent="0.3">
      <c r="B295" s="57">
        <v>0</v>
      </c>
      <c r="C295" s="60" t="s">
        <v>993</v>
      </c>
      <c r="D295" s="34">
        <f>CAZUL!D329</f>
        <v>0</v>
      </c>
      <c r="E295" s="14">
        <f>CAZUL!N329</f>
        <v>0</v>
      </c>
      <c r="F295" s="59" t="str">
        <f>DESPESAS!D$2</f>
        <v>UPA LIMOEIRO</v>
      </c>
      <c r="G295" s="23" t="e">
        <f>VLOOKUP(H295,FORNECEDOR!$A$1:$B$897,2,FALSE)</f>
        <v>#N/A</v>
      </c>
      <c r="H295" s="26">
        <f>CAZUL!E329</f>
        <v>0</v>
      </c>
      <c r="I295" s="10" t="e">
        <f>VLOOKUP(Z295,DESPESAS!A$1:D$2029,2,FALSE)</f>
        <v>#N/A</v>
      </c>
      <c r="J295" s="10" t="e">
        <f>VLOOKUP(Z295,DESPESAS!A$1:D$2029,3,FALSE)</f>
        <v>#N/A</v>
      </c>
      <c r="K295" s="9">
        <f>CAZUL!F329</f>
        <v>0</v>
      </c>
      <c r="L295" s="56">
        <f>CAZUL!G329</f>
        <v>0</v>
      </c>
      <c r="M295" s="9">
        <f>CAZUL!H329</f>
        <v>0</v>
      </c>
      <c r="N295" s="54" t="s">
        <v>992</v>
      </c>
      <c r="O295" s="55"/>
      <c r="Z295" s="24">
        <f>CAZUL!C292</f>
        <v>0</v>
      </c>
    </row>
    <row r="296" spans="2:26" ht="27.6" hidden="1" x14ac:dyDescent="0.3">
      <c r="B296" s="57">
        <v>0</v>
      </c>
      <c r="C296" s="60" t="s">
        <v>993</v>
      </c>
      <c r="D296" s="34">
        <f>CAZUL!D330</f>
        <v>0</v>
      </c>
      <c r="E296" s="14">
        <f>CAZUL!N330</f>
        <v>0</v>
      </c>
      <c r="F296" s="59" t="str">
        <f>DESPESAS!D$2</f>
        <v>UPA LIMOEIRO</v>
      </c>
      <c r="G296" s="23" t="e">
        <f>VLOOKUP(H296,FORNECEDOR!$A$1:$B$897,2,FALSE)</f>
        <v>#N/A</v>
      </c>
      <c r="H296" s="26">
        <f>CAZUL!E330</f>
        <v>0</v>
      </c>
      <c r="I296" s="10" t="e">
        <f>VLOOKUP(Z296,DESPESAS!A$1:D$2029,2,FALSE)</f>
        <v>#N/A</v>
      </c>
      <c r="J296" s="10" t="e">
        <f>VLOOKUP(Z296,DESPESAS!A$1:D$2029,3,FALSE)</f>
        <v>#N/A</v>
      </c>
      <c r="K296" s="9">
        <f>CAZUL!F330</f>
        <v>0</v>
      </c>
      <c r="L296" s="56">
        <f>CAZUL!G330</f>
        <v>0</v>
      </c>
      <c r="M296" s="9">
        <f>CAZUL!H330</f>
        <v>0</v>
      </c>
      <c r="N296" s="54" t="s">
        <v>992</v>
      </c>
      <c r="O296" s="55"/>
      <c r="Z296" s="24">
        <f>CAZUL!C293</f>
        <v>0</v>
      </c>
    </row>
    <row r="297" spans="2:26" ht="27.6" hidden="1" x14ac:dyDescent="0.3">
      <c r="B297" s="57">
        <v>0</v>
      </c>
      <c r="C297" s="60" t="s">
        <v>993</v>
      </c>
      <c r="D297" s="34">
        <f>CAZUL!D331</f>
        <v>0</v>
      </c>
      <c r="E297" s="14">
        <f>CAZUL!N331</f>
        <v>0</v>
      </c>
      <c r="F297" s="59" t="str">
        <f>DESPESAS!D$2</f>
        <v>UPA LIMOEIRO</v>
      </c>
      <c r="G297" s="23" t="e">
        <f>VLOOKUP(H297,FORNECEDOR!$A$1:$B$897,2,FALSE)</f>
        <v>#N/A</v>
      </c>
      <c r="H297" s="26">
        <f>CAZUL!E331</f>
        <v>0</v>
      </c>
      <c r="I297" s="10" t="e">
        <f>VLOOKUP(Z297,DESPESAS!A$1:D$2029,2,FALSE)</f>
        <v>#N/A</v>
      </c>
      <c r="J297" s="10" t="e">
        <f>VLOOKUP(Z297,DESPESAS!A$1:D$2029,3,FALSE)</f>
        <v>#N/A</v>
      </c>
      <c r="K297" s="9">
        <f>CAZUL!F331</f>
        <v>0</v>
      </c>
      <c r="L297" s="56">
        <f>CAZUL!G331</f>
        <v>0</v>
      </c>
      <c r="M297" s="9">
        <f>CAZUL!H331</f>
        <v>0</v>
      </c>
      <c r="N297" s="54" t="s">
        <v>992</v>
      </c>
      <c r="O297" s="55"/>
      <c r="Z297" s="24">
        <f>CAZUL!C294</f>
        <v>0</v>
      </c>
    </row>
    <row r="298" spans="2:26" ht="27.6" hidden="1" x14ac:dyDescent="0.3">
      <c r="B298" s="57">
        <v>0</v>
      </c>
      <c r="C298" s="60" t="s">
        <v>993</v>
      </c>
      <c r="D298" s="34">
        <f>CAZUL!D332</f>
        <v>0</v>
      </c>
      <c r="E298" s="14">
        <f>CAZUL!N332</f>
        <v>0</v>
      </c>
      <c r="F298" s="59" t="str">
        <f>DESPESAS!D$2</f>
        <v>UPA LIMOEIRO</v>
      </c>
      <c r="G298" s="23" t="e">
        <f>VLOOKUP(H298,FORNECEDOR!$A$1:$B$897,2,FALSE)</f>
        <v>#N/A</v>
      </c>
      <c r="H298" s="26">
        <f>CAZUL!E332</f>
        <v>0</v>
      </c>
      <c r="I298" s="10" t="e">
        <f>VLOOKUP(Z298,DESPESAS!A$1:D$2029,2,FALSE)</f>
        <v>#N/A</v>
      </c>
      <c r="J298" s="10" t="e">
        <f>VLOOKUP(Z298,DESPESAS!A$1:D$2029,3,FALSE)</f>
        <v>#N/A</v>
      </c>
      <c r="K298" s="9">
        <f>CAZUL!F332</f>
        <v>0</v>
      </c>
      <c r="L298" s="56">
        <f>CAZUL!G332</f>
        <v>0</v>
      </c>
      <c r="M298" s="9">
        <f>CAZUL!H332</f>
        <v>0</v>
      </c>
      <c r="N298" s="54" t="s">
        <v>992</v>
      </c>
      <c r="O298" s="55"/>
      <c r="Z298" s="24">
        <f>CAZUL!C295</f>
        <v>0</v>
      </c>
    </row>
    <row r="299" spans="2:26" ht="27.6" hidden="1" x14ac:dyDescent="0.3">
      <c r="B299" s="57">
        <v>0</v>
      </c>
      <c r="C299" s="60" t="s">
        <v>993</v>
      </c>
      <c r="D299" s="34">
        <f>CAZUL!D333</f>
        <v>0</v>
      </c>
      <c r="E299" s="14">
        <f>CAZUL!N333</f>
        <v>0</v>
      </c>
      <c r="F299" s="59" t="str">
        <f>DESPESAS!D$2</f>
        <v>UPA LIMOEIRO</v>
      </c>
      <c r="G299" s="23" t="e">
        <f>VLOOKUP(H299,FORNECEDOR!$A$1:$B$897,2,FALSE)</f>
        <v>#N/A</v>
      </c>
      <c r="H299" s="26">
        <f>CAZUL!E333</f>
        <v>0</v>
      </c>
      <c r="I299" s="10" t="e">
        <f>VLOOKUP(Z299,DESPESAS!A$1:D$2029,2,FALSE)</f>
        <v>#N/A</v>
      </c>
      <c r="J299" s="10" t="e">
        <f>VLOOKUP(Z299,DESPESAS!A$1:D$2029,3,FALSE)</f>
        <v>#N/A</v>
      </c>
      <c r="K299" s="9">
        <f>CAZUL!F333</f>
        <v>0</v>
      </c>
      <c r="L299" s="56">
        <f>CAZUL!G333</f>
        <v>0</v>
      </c>
      <c r="M299" s="9">
        <f>CAZUL!H333</f>
        <v>0</v>
      </c>
      <c r="N299" s="54" t="s">
        <v>992</v>
      </c>
      <c r="O299" s="55"/>
      <c r="Z299" s="24">
        <f>CAZUL!C296</f>
        <v>0</v>
      </c>
    </row>
    <row r="300" spans="2:26" ht="27.6" hidden="1" x14ac:dyDescent="0.3">
      <c r="B300" s="57">
        <v>0</v>
      </c>
      <c r="C300" s="60" t="s">
        <v>993</v>
      </c>
      <c r="D300" s="34">
        <f>CAZUL!D334</f>
        <v>0</v>
      </c>
      <c r="E300" s="14">
        <f>CAZUL!N334</f>
        <v>0</v>
      </c>
      <c r="F300" s="59" t="str">
        <f>DESPESAS!D$2</f>
        <v>UPA LIMOEIRO</v>
      </c>
      <c r="G300" s="23" t="e">
        <f>VLOOKUP(H300,FORNECEDOR!$A$1:$B$897,2,FALSE)</f>
        <v>#N/A</v>
      </c>
      <c r="H300" s="26">
        <f>CAZUL!E334</f>
        <v>0</v>
      </c>
      <c r="I300" s="10" t="e">
        <f>VLOOKUP(Z300,DESPESAS!A$1:D$2029,2,FALSE)</f>
        <v>#N/A</v>
      </c>
      <c r="J300" s="10" t="e">
        <f>VLOOKUP(Z300,DESPESAS!A$1:D$2029,3,FALSE)</f>
        <v>#N/A</v>
      </c>
      <c r="K300" s="9">
        <f>CAZUL!F334</f>
        <v>0</v>
      </c>
      <c r="L300" s="56">
        <f>CAZUL!G334</f>
        <v>0</v>
      </c>
      <c r="M300" s="9">
        <f>CAZUL!H334</f>
        <v>0</v>
      </c>
      <c r="N300" s="54" t="s">
        <v>992</v>
      </c>
      <c r="O300" s="55"/>
      <c r="Z300" s="24">
        <f>CAZUL!C297</f>
        <v>0</v>
      </c>
    </row>
    <row r="301" spans="2:26" ht="27.6" hidden="1" x14ac:dyDescent="0.3">
      <c r="B301" s="57">
        <v>0</v>
      </c>
      <c r="C301" s="60" t="s">
        <v>993</v>
      </c>
      <c r="D301" s="34">
        <f>CAZUL!D335</f>
        <v>0</v>
      </c>
      <c r="E301" s="14">
        <f>CAZUL!N335</f>
        <v>0</v>
      </c>
      <c r="F301" s="59" t="str">
        <f>DESPESAS!D$2</f>
        <v>UPA LIMOEIRO</v>
      </c>
      <c r="G301" s="23" t="e">
        <f>VLOOKUP(H301,FORNECEDOR!$A$1:$B$897,2,FALSE)</f>
        <v>#N/A</v>
      </c>
      <c r="H301" s="26">
        <f>CAZUL!E335</f>
        <v>0</v>
      </c>
      <c r="I301" s="10" t="e">
        <f>VLOOKUP(Z301,DESPESAS!A$1:D$2029,2,FALSE)</f>
        <v>#N/A</v>
      </c>
      <c r="J301" s="10" t="e">
        <f>VLOOKUP(Z301,DESPESAS!A$1:D$2029,3,FALSE)</f>
        <v>#N/A</v>
      </c>
      <c r="K301" s="9">
        <f>CAZUL!F335</f>
        <v>0</v>
      </c>
      <c r="L301" s="56">
        <f>CAZUL!G335</f>
        <v>0</v>
      </c>
      <c r="M301" s="9">
        <f>CAZUL!H335</f>
        <v>0</v>
      </c>
      <c r="N301" s="54" t="s">
        <v>992</v>
      </c>
      <c r="O301" s="55"/>
      <c r="Z301" s="24">
        <f>CAZUL!C298</f>
        <v>0</v>
      </c>
    </row>
    <row r="302" spans="2:26" ht="27.6" hidden="1" x14ac:dyDescent="0.3">
      <c r="B302" s="57">
        <v>0</v>
      </c>
      <c r="C302" s="60" t="s">
        <v>993</v>
      </c>
      <c r="D302" s="34">
        <f>CAZUL!D336</f>
        <v>0</v>
      </c>
      <c r="E302" s="14">
        <f>CAZUL!N336</f>
        <v>0</v>
      </c>
      <c r="F302" s="59" t="str">
        <f>DESPESAS!D$2</f>
        <v>UPA LIMOEIRO</v>
      </c>
      <c r="G302" s="23" t="e">
        <f>VLOOKUP(H302,FORNECEDOR!$A$1:$B$897,2,FALSE)</f>
        <v>#N/A</v>
      </c>
      <c r="H302" s="26">
        <f>CAZUL!E336</f>
        <v>0</v>
      </c>
      <c r="I302" s="10" t="e">
        <f>VLOOKUP(Z302,DESPESAS!A$1:D$2029,2,FALSE)</f>
        <v>#N/A</v>
      </c>
      <c r="J302" s="10" t="e">
        <f>VLOOKUP(Z302,DESPESAS!A$1:D$2029,3,FALSE)</f>
        <v>#N/A</v>
      </c>
      <c r="K302" s="9">
        <f>CAZUL!F336</f>
        <v>0</v>
      </c>
      <c r="L302" s="56">
        <f>CAZUL!G336</f>
        <v>0</v>
      </c>
      <c r="M302" s="9">
        <f>CAZUL!H336</f>
        <v>0</v>
      </c>
      <c r="N302" s="54" t="s">
        <v>992</v>
      </c>
      <c r="O302" s="55"/>
      <c r="Z302" s="24">
        <f>CAZUL!C299</f>
        <v>0</v>
      </c>
    </row>
    <row r="303" spans="2:26" ht="27.6" hidden="1" x14ac:dyDescent="0.3">
      <c r="B303" s="57">
        <v>0</v>
      </c>
      <c r="C303" s="60" t="s">
        <v>993</v>
      </c>
      <c r="D303" s="34">
        <f>CAZUL!D337</f>
        <v>0</v>
      </c>
      <c r="E303" s="14">
        <f>CAZUL!N337</f>
        <v>0</v>
      </c>
      <c r="F303" s="59" t="str">
        <f>DESPESAS!D$2</f>
        <v>UPA LIMOEIRO</v>
      </c>
      <c r="G303" s="23" t="e">
        <f>VLOOKUP(H303,FORNECEDOR!$A$1:$B$897,2,FALSE)</f>
        <v>#N/A</v>
      </c>
      <c r="H303" s="26">
        <f>CAZUL!E337</f>
        <v>0</v>
      </c>
      <c r="I303" s="10" t="e">
        <f>VLOOKUP(Z303,DESPESAS!A$1:D$2029,2,FALSE)</f>
        <v>#N/A</v>
      </c>
      <c r="J303" s="10" t="e">
        <f>VLOOKUP(Z303,DESPESAS!A$1:D$2029,3,FALSE)</f>
        <v>#N/A</v>
      </c>
      <c r="K303" s="9">
        <f>CAZUL!F337</f>
        <v>0</v>
      </c>
      <c r="L303" s="56">
        <f>CAZUL!G337</f>
        <v>0</v>
      </c>
      <c r="M303" s="9">
        <f>CAZUL!H337</f>
        <v>0</v>
      </c>
      <c r="N303" s="54" t="s">
        <v>992</v>
      </c>
      <c r="O303" s="55"/>
      <c r="Z303" s="24">
        <f>CAZUL!C300</f>
        <v>0</v>
      </c>
    </row>
    <row r="304" spans="2:26" ht="27.6" hidden="1" x14ac:dyDescent="0.3">
      <c r="B304" s="57">
        <v>0</v>
      </c>
      <c r="C304" s="60" t="s">
        <v>993</v>
      </c>
      <c r="D304" s="34">
        <f>CAZUL!D338</f>
        <v>0</v>
      </c>
      <c r="E304" s="14">
        <f>CAZUL!N338</f>
        <v>0</v>
      </c>
      <c r="F304" s="59" t="str">
        <f>DESPESAS!D$2</f>
        <v>UPA LIMOEIRO</v>
      </c>
      <c r="G304" s="23" t="e">
        <f>VLOOKUP(H304,FORNECEDOR!$A$1:$B$897,2,FALSE)</f>
        <v>#N/A</v>
      </c>
      <c r="H304" s="26">
        <f>CAZUL!E338</f>
        <v>0</v>
      </c>
      <c r="I304" s="10" t="e">
        <f>VLOOKUP(Z304,DESPESAS!A$1:D$2029,2,FALSE)</f>
        <v>#N/A</v>
      </c>
      <c r="J304" s="10" t="e">
        <f>VLOOKUP(Z304,DESPESAS!A$1:D$2029,3,FALSE)</f>
        <v>#N/A</v>
      </c>
      <c r="K304" s="9">
        <f>CAZUL!F338</f>
        <v>0</v>
      </c>
      <c r="L304" s="56">
        <f>CAZUL!G338</f>
        <v>0</v>
      </c>
      <c r="M304" s="9">
        <f>CAZUL!H338</f>
        <v>0</v>
      </c>
      <c r="N304" s="54" t="s">
        <v>992</v>
      </c>
      <c r="O304" s="55"/>
      <c r="Z304" s="24">
        <f>CAZUL!C301</f>
        <v>0</v>
      </c>
    </row>
    <row r="305" spans="2:26" ht="27.6" hidden="1" x14ac:dyDescent="0.3">
      <c r="B305" s="57">
        <v>0</v>
      </c>
      <c r="C305" s="60" t="s">
        <v>993</v>
      </c>
      <c r="D305" s="34">
        <f>CAZUL!D339</f>
        <v>0</v>
      </c>
      <c r="E305" s="14">
        <f>CAZUL!N339</f>
        <v>0</v>
      </c>
      <c r="F305" s="59" t="str">
        <f>DESPESAS!D$2</f>
        <v>UPA LIMOEIRO</v>
      </c>
      <c r="G305" s="23" t="e">
        <f>VLOOKUP(H305,FORNECEDOR!$A$1:$B$897,2,FALSE)</f>
        <v>#N/A</v>
      </c>
      <c r="H305" s="26">
        <f>CAZUL!E339</f>
        <v>0</v>
      </c>
      <c r="I305" s="10" t="e">
        <f>VLOOKUP(Z305,DESPESAS!A$1:D$2029,2,FALSE)</f>
        <v>#N/A</v>
      </c>
      <c r="J305" s="10" t="e">
        <f>VLOOKUP(Z305,DESPESAS!A$1:D$2029,3,FALSE)</f>
        <v>#N/A</v>
      </c>
      <c r="K305" s="9">
        <f>CAZUL!F339</f>
        <v>0</v>
      </c>
      <c r="L305" s="56">
        <f>CAZUL!G339</f>
        <v>0</v>
      </c>
      <c r="M305" s="9">
        <f>CAZUL!H339</f>
        <v>0</v>
      </c>
      <c r="N305" s="54" t="s">
        <v>992</v>
      </c>
      <c r="O305" s="55"/>
      <c r="Z305" s="24">
        <f>CAZUL!C302</f>
        <v>0</v>
      </c>
    </row>
    <row r="306" spans="2:26" ht="27.6" hidden="1" x14ac:dyDescent="0.3">
      <c r="B306" s="57">
        <v>0</v>
      </c>
      <c r="C306" s="60" t="s">
        <v>993</v>
      </c>
      <c r="D306" s="34">
        <f>CAZUL!D340</f>
        <v>0</v>
      </c>
      <c r="E306" s="14">
        <f>CAZUL!N340</f>
        <v>0</v>
      </c>
      <c r="F306" s="59" t="str">
        <f>DESPESAS!D$2</f>
        <v>UPA LIMOEIRO</v>
      </c>
      <c r="G306" s="23" t="e">
        <f>VLOOKUP(H306,FORNECEDOR!$A$1:$B$897,2,FALSE)</f>
        <v>#N/A</v>
      </c>
      <c r="H306" s="26">
        <f>CAZUL!E340</f>
        <v>0</v>
      </c>
      <c r="I306" s="10" t="e">
        <f>VLOOKUP(Z306,DESPESAS!A$1:D$2029,2,FALSE)</f>
        <v>#N/A</v>
      </c>
      <c r="J306" s="10" t="e">
        <f>VLOOKUP(Z306,DESPESAS!A$1:D$2029,3,FALSE)</f>
        <v>#N/A</v>
      </c>
      <c r="K306" s="9">
        <f>CAZUL!F340</f>
        <v>0</v>
      </c>
      <c r="L306" s="56">
        <f>CAZUL!G340</f>
        <v>0</v>
      </c>
      <c r="M306" s="9">
        <f>CAZUL!H340</f>
        <v>0</v>
      </c>
      <c r="N306" s="54" t="s">
        <v>992</v>
      </c>
      <c r="O306" s="55"/>
      <c r="Z306" s="24">
        <f>CAZUL!C303</f>
        <v>0</v>
      </c>
    </row>
    <row r="307" spans="2:26" ht="27.6" hidden="1" x14ac:dyDescent="0.3">
      <c r="B307" s="57">
        <v>0</v>
      </c>
      <c r="C307" s="60" t="s">
        <v>993</v>
      </c>
      <c r="D307" s="34">
        <f>CAZUL!D341</f>
        <v>0</v>
      </c>
      <c r="E307" s="14">
        <f>CAZUL!N341</f>
        <v>0</v>
      </c>
      <c r="F307" s="59" t="str">
        <f>DESPESAS!D$2</f>
        <v>UPA LIMOEIRO</v>
      </c>
      <c r="G307" s="23" t="e">
        <f>VLOOKUP(H307,FORNECEDOR!$A$1:$B$897,2,FALSE)</f>
        <v>#N/A</v>
      </c>
      <c r="H307" s="26">
        <f>CAZUL!E341</f>
        <v>0</v>
      </c>
      <c r="I307" s="10" t="e">
        <f>VLOOKUP(Z307,DESPESAS!A$1:D$2029,2,FALSE)</f>
        <v>#N/A</v>
      </c>
      <c r="J307" s="10" t="e">
        <f>VLOOKUP(Z307,DESPESAS!A$1:D$2029,3,FALSE)</f>
        <v>#N/A</v>
      </c>
      <c r="K307" s="9">
        <f>CAZUL!F341</f>
        <v>0</v>
      </c>
      <c r="L307" s="56">
        <f>CAZUL!G341</f>
        <v>0</v>
      </c>
      <c r="M307" s="9">
        <f>CAZUL!H341</f>
        <v>0</v>
      </c>
      <c r="N307" s="54" t="s">
        <v>992</v>
      </c>
      <c r="O307" s="55"/>
      <c r="Z307" s="24">
        <f>CAZUL!C304</f>
        <v>0</v>
      </c>
    </row>
    <row r="308" spans="2:26" ht="27.6" hidden="1" x14ac:dyDescent="0.3">
      <c r="B308" s="57">
        <v>0</v>
      </c>
      <c r="C308" s="60" t="s">
        <v>993</v>
      </c>
      <c r="D308" s="34">
        <f>CAZUL!D342</f>
        <v>0</v>
      </c>
      <c r="E308" s="14">
        <f>CAZUL!N342</f>
        <v>0</v>
      </c>
      <c r="F308" s="59" t="str">
        <f>DESPESAS!D$2</f>
        <v>UPA LIMOEIRO</v>
      </c>
      <c r="G308" s="23" t="e">
        <f>VLOOKUP(H308,FORNECEDOR!$A$1:$B$897,2,FALSE)</f>
        <v>#N/A</v>
      </c>
      <c r="H308" s="26">
        <f>CAZUL!E342</f>
        <v>0</v>
      </c>
      <c r="I308" s="10" t="e">
        <f>VLOOKUP(Z308,DESPESAS!A$1:D$2029,2,FALSE)</f>
        <v>#N/A</v>
      </c>
      <c r="J308" s="10" t="e">
        <f>VLOOKUP(Z308,DESPESAS!A$1:D$2029,3,FALSE)</f>
        <v>#N/A</v>
      </c>
      <c r="K308" s="9">
        <f>CAZUL!F342</f>
        <v>0</v>
      </c>
      <c r="L308" s="56">
        <f>CAZUL!G342</f>
        <v>0</v>
      </c>
      <c r="M308" s="9">
        <f>CAZUL!H342</f>
        <v>0</v>
      </c>
      <c r="N308" s="54" t="s">
        <v>992</v>
      </c>
      <c r="O308" s="55"/>
      <c r="Z308" s="24">
        <f>CAZUL!C305</f>
        <v>0</v>
      </c>
    </row>
    <row r="309" spans="2:26" ht="27.6" hidden="1" x14ac:dyDescent="0.3">
      <c r="B309" s="57">
        <v>0</v>
      </c>
      <c r="C309" s="60" t="s">
        <v>993</v>
      </c>
      <c r="D309" s="34">
        <f>CAZUL!D343</f>
        <v>0</v>
      </c>
      <c r="E309" s="14">
        <f>CAZUL!N343</f>
        <v>0</v>
      </c>
      <c r="F309" s="59" t="str">
        <f>DESPESAS!D$2</f>
        <v>UPA LIMOEIRO</v>
      </c>
      <c r="G309" s="23" t="e">
        <f>VLOOKUP(H309,FORNECEDOR!$A$1:$B$897,2,FALSE)</f>
        <v>#N/A</v>
      </c>
      <c r="H309" s="26">
        <f>CAZUL!E343</f>
        <v>0</v>
      </c>
      <c r="I309" s="10" t="e">
        <f>VLOOKUP(Z309,DESPESAS!A$1:D$2029,2,FALSE)</f>
        <v>#N/A</v>
      </c>
      <c r="J309" s="10" t="e">
        <f>VLOOKUP(Z309,DESPESAS!A$1:D$2029,3,FALSE)</f>
        <v>#N/A</v>
      </c>
      <c r="K309" s="9">
        <f>CAZUL!F343</f>
        <v>0</v>
      </c>
      <c r="L309" s="56">
        <f>CAZUL!G343</f>
        <v>0</v>
      </c>
      <c r="M309" s="9">
        <f>CAZUL!H343</f>
        <v>0</v>
      </c>
      <c r="N309" s="54" t="s">
        <v>992</v>
      </c>
      <c r="O309" s="55"/>
      <c r="Z309" s="24">
        <f>CAZUL!C306</f>
        <v>0</v>
      </c>
    </row>
    <row r="310" spans="2:26" ht="27.6" hidden="1" x14ac:dyDescent="0.3">
      <c r="B310" s="57">
        <v>0</v>
      </c>
      <c r="C310" s="60" t="s">
        <v>993</v>
      </c>
      <c r="D310" s="34">
        <f>CAZUL!D344</f>
        <v>0</v>
      </c>
      <c r="E310" s="14">
        <f>CAZUL!N344</f>
        <v>0</v>
      </c>
      <c r="F310" s="59" t="str">
        <f>DESPESAS!D$2</f>
        <v>UPA LIMOEIRO</v>
      </c>
      <c r="G310" s="23" t="e">
        <f>VLOOKUP(H310,FORNECEDOR!$A$1:$B$897,2,FALSE)</f>
        <v>#N/A</v>
      </c>
      <c r="H310" s="26">
        <f>CAZUL!E344</f>
        <v>0</v>
      </c>
      <c r="I310" s="10" t="e">
        <f>VLOOKUP(Z310,DESPESAS!A$1:D$2029,2,FALSE)</f>
        <v>#N/A</v>
      </c>
      <c r="J310" s="10" t="e">
        <f>VLOOKUP(Z310,DESPESAS!A$1:D$2029,3,FALSE)</f>
        <v>#N/A</v>
      </c>
      <c r="K310" s="9">
        <f>CAZUL!F344</f>
        <v>0</v>
      </c>
      <c r="L310" s="56">
        <f>CAZUL!G344</f>
        <v>0</v>
      </c>
      <c r="M310" s="9">
        <f>CAZUL!H344</f>
        <v>0</v>
      </c>
      <c r="N310" s="54" t="s">
        <v>992</v>
      </c>
      <c r="O310" s="55"/>
      <c r="Z310" s="24">
        <f>CAZUL!C307</f>
        <v>0</v>
      </c>
    </row>
    <row r="311" spans="2:26" ht="27.6" hidden="1" x14ac:dyDescent="0.3">
      <c r="B311" s="57">
        <v>0</v>
      </c>
      <c r="C311" s="60" t="s">
        <v>993</v>
      </c>
      <c r="D311" s="34">
        <f>CAZUL!D345</f>
        <v>0</v>
      </c>
      <c r="E311" s="14">
        <f>CAZUL!N345</f>
        <v>0</v>
      </c>
      <c r="F311" s="59" t="str">
        <f>DESPESAS!D$2</f>
        <v>UPA LIMOEIRO</v>
      </c>
      <c r="G311" s="23" t="e">
        <f>VLOOKUP(H311,FORNECEDOR!$A$1:$B$897,2,FALSE)</f>
        <v>#N/A</v>
      </c>
      <c r="H311" s="26">
        <f>CAZUL!E345</f>
        <v>0</v>
      </c>
      <c r="I311" s="10" t="e">
        <f>VLOOKUP(Z311,DESPESAS!A$1:D$2029,2,FALSE)</f>
        <v>#N/A</v>
      </c>
      <c r="J311" s="10" t="e">
        <f>VLOOKUP(Z311,DESPESAS!A$1:D$2029,3,FALSE)</f>
        <v>#N/A</v>
      </c>
      <c r="K311" s="9">
        <f>CAZUL!F345</f>
        <v>0</v>
      </c>
      <c r="L311" s="56">
        <f>CAZUL!G345</f>
        <v>0</v>
      </c>
      <c r="M311" s="9">
        <f>CAZUL!H345</f>
        <v>0</v>
      </c>
      <c r="N311" s="54" t="s">
        <v>992</v>
      </c>
      <c r="O311" s="55"/>
      <c r="Z311" s="24">
        <f>CAZUL!C308</f>
        <v>0</v>
      </c>
    </row>
    <row r="312" spans="2:26" ht="27.6" hidden="1" x14ac:dyDescent="0.3">
      <c r="B312" s="57">
        <v>0</v>
      </c>
      <c r="C312" s="60" t="s">
        <v>993</v>
      </c>
      <c r="D312" s="34">
        <f>CAZUL!D346</f>
        <v>0</v>
      </c>
      <c r="E312" s="14">
        <f>CAZUL!N346</f>
        <v>0</v>
      </c>
      <c r="F312" s="59" t="str">
        <f>DESPESAS!D$2</f>
        <v>UPA LIMOEIRO</v>
      </c>
      <c r="G312" s="23" t="e">
        <f>VLOOKUP(H312,FORNECEDOR!$A$1:$B$897,2,FALSE)</f>
        <v>#N/A</v>
      </c>
      <c r="H312" s="26">
        <f>CAZUL!E346</f>
        <v>0</v>
      </c>
      <c r="I312" s="10" t="e">
        <f>VLOOKUP(Z312,DESPESAS!A$1:D$2029,2,FALSE)</f>
        <v>#N/A</v>
      </c>
      <c r="J312" s="10" t="e">
        <f>VLOOKUP(Z312,DESPESAS!A$1:D$2029,3,FALSE)</f>
        <v>#N/A</v>
      </c>
      <c r="K312" s="9">
        <f>CAZUL!F346</f>
        <v>0</v>
      </c>
      <c r="L312" s="56">
        <f>CAZUL!G346</f>
        <v>0</v>
      </c>
      <c r="M312" s="9">
        <f>CAZUL!H346</f>
        <v>0</v>
      </c>
      <c r="N312" s="54" t="s">
        <v>992</v>
      </c>
      <c r="O312" s="55"/>
      <c r="Z312" s="24">
        <f>CAZUL!C309</f>
        <v>0</v>
      </c>
    </row>
    <row r="313" spans="2:26" ht="27.6" hidden="1" x14ac:dyDescent="0.3">
      <c r="B313" s="57">
        <v>0</v>
      </c>
      <c r="C313" s="60" t="s">
        <v>993</v>
      </c>
      <c r="D313" s="34">
        <f>CAZUL!D347</f>
        <v>0</v>
      </c>
      <c r="E313" s="14">
        <f>CAZUL!N347</f>
        <v>0</v>
      </c>
      <c r="F313" s="59" t="str">
        <f>DESPESAS!D$2</f>
        <v>UPA LIMOEIRO</v>
      </c>
      <c r="G313" s="23" t="e">
        <f>VLOOKUP(H313,FORNECEDOR!$A$1:$B$897,2,FALSE)</f>
        <v>#N/A</v>
      </c>
      <c r="H313" s="26">
        <f>CAZUL!E347</f>
        <v>0</v>
      </c>
      <c r="I313" s="10" t="e">
        <f>VLOOKUP(Z313,DESPESAS!A$1:D$2029,2,FALSE)</f>
        <v>#N/A</v>
      </c>
      <c r="J313" s="10" t="e">
        <f>VLOOKUP(Z313,DESPESAS!A$1:D$2029,3,FALSE)</f>
        <v>#N/A</v>
      </c>
      <c r="K313" s="9">
        <f>CAZUL!F347</f>
        <v>0</v>
      </c>
      <c r="L313" s="56">
        <f>CAZUL!G347</f>
        <v>0</v>
      </c>
      <c r="M313" s="9">
        <f>CAZUL!H347</f>
        <v>0</v>
      </c>
      <c r="N313" s="54" t="s">
        <v>992</v>
      </c>
      <c r="O313" s="55"/>
      <c r="Z313" s="24">
        <f>CAZUL!C310</f>
        <v>0</v>
      </c>
    </row>
    <row r="314" spans="2:26" ht="27.6" hidden="1" x14ac:dyDescent="0.3">
      <c r="B314" s="57">
        <v>0</v>
      </c>
      <c r="C314" s="60" t="s">
        <v>993</v>
      </c>
      <c r="D314" s="34">
        <f>CAZUL!D348</f>
        <v>0</v>
      </c>
      <c r="E314" s="14">
        <f>CAZUL!N348</f>
        <v>0</v>
      </c>
      <c r="F314" s="59" t="str">
        <f>DESPESAS!D$2</f>
        <v>UPA LIMOEIRO</v>
      </c>
      <c r="G314" s="23" t="e">
        <f>VLOOKUP(H314,FORNECEDOR!$A$1:$B$897,2,FALSE)</f>
        <v>#N/A</v>
      </c>
      <c r="H314" s="26">
        <f>CAZUL!E348</f>
        <v>0</v>
      </c>
      <c r="I314" s="10" t="e">
        <f>VLOOKUP(Z314,DESPESAS!A$1:D$2029,2,FALSE)</f>
        <v>#N/A</v>
      </c>
      <c r="J314" s="10" t="e">
        <f>VLOOKUP(Z314,DESPESAS!A$1:D$2029,3,FALSE)</f>
        <v>#N/A</v>
      </c>
      <c r="K314" s="9">
        <f>CAZUL!F348</f>
        <v>0</v>
      </c>
      <c r="L314" s="56">
        <f>CAZUL!G348</f>
        <v>0</v>
      </c>
      <c r="M314" s="9">
        <f>CAZUL!H348</f>
        <v>0</v>
      </c>
      <c r="N314" s="54" t="s">
        <v>992</v>
      </c>
      <c r="O314" s="55"/>
      <c r="Z314" s="24">
        <f>CAZUL!C311</f>
        <v>0</v>
      </c>
    </row>
    <row r="315" spans="2:26" ht="27.6" hidden="1" x14ac:dyDescent="0.3">
      <c r="B315" s="57">
        <v>0</v>
      </c>
      <c r="C315" s="60" t="s">
        <v>993</v>
      </c>
      <c r="D315" s="34">
        <f>CAZUL!D349</f>
        <v>0</v>
      </c>
      <c r="E315" s="14">
        <f>CAZUL!N349</f>
        <v>0</v>
      </c>
      <c r="F315" s="59" t="str">
        <f>DESPESAS!D$2</f>
        <v>UPA LIMOEIRO</v>
      </c>
      <c r="G315" s="23" t="e">
        <f>VLOOKUP(H315,FORNECEDOR!$A$1:$B$897,2,FALSE)</f>
        <v>#N/A</v>
      </c>
      <c r="H315" s="26">
        <f>CAZUL!E349</f>
        <v>0</v>
      </c>
      <c r="I315" s="10" t="e">
        <f>VLOOKUP(Z315,DESPESAS!A$1:D$2029,2,FALSE)</f>
        <v>#N/A</v>
      </c>
      <c r="J315" s="10" t="e">
        <f>VLOOKUP(Z315,DESPESAS!A$1:D$2029,3,FALSE)</f>
        <v>#N/A</v>
      </c>
      <c r="K315" s="9">
        <f>CAZUL!F349</f>
        <v>0</v>
      </c>
      <c r="L315" s="56">
        <f>CAZUL!G349</f>
        <v>0</v>
      </c>
      <c r="M315" s="9">
        <f>CAZUL!H349</f>
        <v>0</v>
      </c>
      <c r="N315" s="54" t="s">
        <v>992</v>
      </c>
      <c r="O315" s="55"/>
      <c r="Z315" s="24">
        <f>CAZUL!C312</f>
        <v>0</v>
      </c>
    </row>
    <row r="316" spans="2:26" ht="27.6" hidden="1" x14ac:dyDescent="0.3">
      <c r="B316" s="57">
        <v>0</v>
      </c>
      <c r="C316" s="60" t="s">
        <v>993</v>
      </c>
      <c r="D316" s="34">
        <f>CAZUL!D350</f>
        <v>0</v>
      </c>
      <c r="E316" s="14">
        <f>CAZUL!N350</f>
        <v>0</v>
      </c>
      <c r="F316" s="59" t="str">
        <f>DESPESAS!D$2</f>
        <v>UPA LIMOEIRO</v>
      </c>
      <c r="G316" s="23" t="e">
        <f>VLOOKUP(H316,FORNECEDOR!$A$1:$B$897,2,FALSE)</f>
        <v>#N/A</v>
      </c>
      <c r="H316" s="26">
        <f>CAZUL!E350</f>
        <v>0</v>
      </c>
      <c r="I316" s="10" t="e">
        <f>VLOOKUP(Z316,DESPESAS!A$1:D$2029,2,FALSE)</f>
        <v>#N/A</v>
      </c>
      <c r="J316" s="10" t="e">
        <f>VLOOKUP(Z316,DESPESAS!A$1:D$2029,3,FALSE)</f>
        <v>#N/A</v>
      </c>
      <c r="K316" s="9">
        <f>CAZUL!F350</f>
        <v>0</v>
      </c>
      <c r="L316" s="56">
        <f>CAZUL!G350</f>
        <v>0</v>
      </c>
      <c r="M316" s="9">
        <f>CAZUL!H350</f>
        <v>0</v>
      </c>
      <c r="N316" s="54" t="s">
        <v>992</v>
      </c>
      <c r="O316" s="55"/>
      <c r="Z316" s="24">
        <f>CAZUL!C313</f>
        <v>0</v>
      </c>
    </row>
    <row r="317" spans="2:26" ht="27.6" hidden="1" x14ac:dyDescent="0.3">
      <c r="B317" s="57">
        <v>0</v>
      </c>
      <c r="C317" s="60" t="s">
        <v>993</v>
      </c>
      <c r="D317" s="34">
        <f>CAZUL!D351</f>
        <v>0</v>
      </c>
      <c r="E317" s="14">
        <f>CAZUL!N351</f>
        <v>0</v>
      </c>
      <c r="F317" s="59" t="str">
        <f>DESPESAS!D$2</f>
        <v>UPA LIMOEIRO</v>
      </c>
      <c r="G317" s="23" t="e">
        <f>VLOOKUP(H317,FORNECEDOR!$A$1:$B$897,2,FALSE)</f>
        <v>#N/A</v>
      </c>
      <c r="H317" s="26">
        <f>CAZUL!E351</f>
        <v>0</v>
      </c>
      <c r="I317" s="10" t="e">
        <f>VLOOKUP(Z317,DESPESAS!A$1:D$2029,2,FALSE)</f>
        <v>#N/A</v>
      </c>
      <c r="J317" s="10" t="e">
        <f>VLOOKUP(Z317,DESPESAS!A$1:D$2029,3,FALSE)</f>
        <v>#N/A</v>
      </c>
      <c r="K317" s="9">
        <f>CAZUL!F351</f>
        <v>0</v>
      </c>
      <c r="L317" s="56">
        <f>CAZUL!G351</f>
        <v>0</v>
      </c>
      <c r="M317" s="9">
        <f>CAZUL!H351</f>
        <v>0</v>
      </c>
      <c r="N317" s="54" t="s">
        <v>992</v>
      </c>
      <c r="O317" s="55"/>
      <c r="Z317" s="24">
        <f>CAZUL!C314</f>
        <v>0</v>
      </c>
    </row>
    <row r="318" spans="2:26" ht="27.6" hidden="1" x14ac:dyDescent="0.3">
      <c r="B318" s="57">
        <v>0</v>
      </c>
      <c r="C318" s="60" t="s">
        <v>993</v>
      </c>
      <c r="D318" s="34">
        <f>CAZUL!D352</f>
        <v>0</v>
      </c>
      <c r="E318" s="14">
        <f>CAZUL!N352</f>
        <v>0</v>
      </c>
      <c r="F318" s="59" t="str">
        <f>DESPESAS!D$2</f>
        <v>UPA LIMOEIRO</v>
      </c>
      <c r="G318" s="23" t="e">
        <f>VLOOKUP(H318,FORNECEDOR!$A$1:$B$897,2,FALSE)</f>
        <v>#N/A</v>
      </c>
      <c r="H318" s="26">
        <f>CAZUL!E352</f>
        <v>0</v>
      </c>
      <c r="I318" s="10" t="e">
        <f>VLOOKUP(Z318,DESPESAS!A$1:D$2029,2,FALSE)</f>
        <v>#N/A</v>
      </c>
      <c r="J318" s="10" t="e">
        <f>VLOOKUP(Z318,DESPESAS!A$1:D$2029,3,FALSE)</f>
        <v>#N/A</v>
      </c>
      <c r="K318" s="9">
        <f>CAZUL!F352</f>
        <v>0</v>
      </c>
      <c r="L318" s="56">
        <f>CAZUL!G352</f>
        <v>0</v>
      </c>
      <c r="M318" s="9">
        <f>CAZUL!H352</f>
        <v>0</v>
      </c>
      <c r="N318" s="54" t="s">
        <v>992</v>
      </c>
      <c r="O318" s="55"/>
      <c r="Z318" s="24">
        <f>CAZUL!C315</f>
        <v>0</v>
      </c>
    </row>
    <row r="319" spans="2:26" ht="27.6" hidden="1" x14ac:dyDescent="0.3">
      <c r="B319" s="57">
        <v>0</v>
      </c>
      <c r="C319" s="60" t="s">
        <v>993</v>
      </c>
      <c r="D319" s="34">
        <f>CAZUL!D353</f>
        <v>0</v>
      </c>
      <c r="E319" s="14">
        <f>CAZUL!N353</f>
        <v>0</v>
      </c>
      <c r="F319" s="59" t="str">
        <f>DESPESAS!D$2</f>
        <v>UPA LIMOEIRO</v>
      </c>
      <c r="G319" s="23" t="e">
        <f>VLOOKUP(H319,FORNECEDOR!$A$1:$B$897,2,FALSE)</f>
        <v>#N/A</v>
      </c>
      <c r="H319" s="26">
        <f>CAZUL!E353</f>
        <v>0</v>
      </c>
      <c r="I319" s="10" t="e">
        <f>VLOOKUP(Z319,DESPESAS!A$1:D$2029,2,FALSE)</f>
        <v>#N/A</v>
      </c>
      <c r="J319" s="10" t="e">
        <f>VLOOKUP(Z319,DESPESAS!A$1:D$2029,3,FALSE)</f>
        <v>#N/A</v>
      </c>
      <c r="K319" s="9">
        <f>CAZUL!F353</f>
        <v>0</v>
      </c>
      <c r="L319" s="56">
        <f>CAZUL!G353</f>
        <v>0</v>
      </c>
      <c r="M319" s="9">
        <f>CAZUL!H353</f>
        <v>0</v>
      </c>
      <c r="N319" s="54" t="s">
        <v>992</v>
      </c>
      <c r="O319" s="55"/>
      <c r="Z319" s="24">
        <f>CAZUL!C316</f>
        <v>0</v>
      </c>
    </row>
    <row r="320" spans="2:26" ht="27.6" hidden="1" x14ac:dyDescent="0.3">
      <c r="B320" s="57">
        <v>0</v>
      </c>
      <c r="C320" s="60" t="s">
        <v>993</v>
      </c>
      <c r="D320" s="34">
        <f>CAZUL!D354</f>
        <v>0</v>
      </c>
      <c r="E320" s="14">
        <f>CAZUL!N354</f>
        <v>0</v>
      </c>
      <c r="F320" s="59" t="str">
        <f>DESPESAS!D$2</f>
        <v>UPA LIMOEIRO</v>
      </c>
      <c r="G320" s="23" t="e">
        <f>VLOOKUP(H320,FORNECEDOR!$A$1:$B$897,2,FALSE)</f>
        <v>#N/A</v>
      </c>
      <c r="H320" s="26">
        <f>CAZUL!E354</f>
        <v>0</v>
      </c>
      <c r="I320" s="10" t="e">
        <f>VLOOKUP(Z320,DESPESAS!A$1:D$2029,2,FALSE)</f>
        <v>#N/A</v>
      </c>
      <c r="J320" s="10" t="e">
        <f>VLOOKUP(Z320,DESPESAS!A$1:D$2029,3,FALSE)</f>
        <v>#N/A</v>
      </c>
      <c r="K320" s="9">
        <f>CAZUL!F354</f>
        <v>0</v>
      </c>
      <c r="L320" s="56">
        <f>CAZUL!G354</f>
        <v>0</v>
      </c>
      <c r="M320" s="9">
        <f>CAZUL!H354</f>
        <v>0</v>
      </c>
      <c r="N320" s="54" t="s">
        <v>992</v>
      </c>
      <c r="O320" s="55"/>
      <c r="Z320" s="24">
        <f>CAZUL!C317</f>
        <v>0</v>
      </c>
    </row>
    <row r="321" spans="2:26" ht="27.6" hidden="1" x14ac:dyDescent="0.3">
      <c r="B321" s="57">
        <v>0</v>
      </c>
      <c r="C321" s="60" t="s">
        <v>993</v>
      </c>
      <c r="D321" s="34">
        <f>CAZUL!D355</f>
        <v>0</v>
      </c>
      <c r="E321" s="14">
        <f>CAZUL!N355</f>
        <v>0</v>
      </c>
      <c r="F321" s="59" t="str">
        <f>DESPESAS!D$2</f>
        <v>UPA LIMOEIRO</v>
      </c>
      <c r="G321" s="23" t="e">
        <f>VLOOKUP(H321,FORNECEDOR!$A$1:$B$897,2,FALSE)</f>
        <v>#N/A</v>
      </c>
      <c r="H321" s="26">
        <f>CAZUL!E355</f>
        <v>0</v>
      </c>
      <c r="I321" s="10" t="e">
        <f>VLOOKUP(Z321,DESPESAS!A$1:D$2029,2,FALSE)</f>
        <v>#N/A</v>
      </c>
      <c r="J321" s="10" t="e">
        <f>VLOOKUP(Z321,DESPESAS!A$1:D$2029,3,FALSE)</f>
        <v>#N/A</v>
      </c>
      <c r="K321" s="9">
        <f>CAZUL!F355</f>
        <v>0</v>
      </c>
      <c r="L321" s="56">
        <f>CAZUL!G355</f>
        <v>0</v>
      </c>
      <c r="M321" s="9">
        <f>CAZUL!H355</f>
        <v>0</v>
      </c>
      <c r="N321" s="54" t="s">
        <v>992</v>
      </c>
      <c r="O321" s="55"/>
      <c r="Z321" s="24">
        <f>CAZUL!C318</f>
        <v>0</v>
      </c>
    </row>
    <row r="322" spans="2:26" ht="27.6" hidden="1" x14ac:dyDescent="0.3">
      <c r="B322" s="57">
        <v>0</v>
      </c>
      <c r="C322" s="60" t="s">
        <v>993</v>
      </c>
      <c r="D322" s="34">
        <f>CAZUL!D356</f>
        <v>0</v>
      </c>
      <c r="E322" s="14">
        <f>CAZUL!N356</f>
        <v>0</v>
      </c>
      <c r="F322" s="59" t="str">
        <f>DESPESAS!D$2</f>
        <v>UPA LIMOEIRO</v>
      </c>
      <c r="G322" s="23" t="e">
        <f>VLOOKUP(H322,FORNECEDOR!$A$1:$B$897,2,FALSE)</f>
        <v>#N/A</v>
      </c>
      <c r="H322" s="26">
        <f>CAZUL!E356</f>
        <v>0</v>
      </c>
      <c r="I322" s="10" t="e">
        <f>VLOOKUP(Z322,DESPESAS!A$1:D$2029,2,FALSE)</f>
        <v>#N/A</v>
      </c>
      <c r="J322" s="10" t="e">
        <f>VLOOKUP(Z322,DESPESAS!A$1:D$2029,3,FALSE)</f>
        <v>#N/A</v>
      </c>
      <c r="K322" s="9">
        <f>CAZUL!F356</f>
        <v>0</v>
      </c>
      <c r="L322" s="56">
        <f>CAZUL!G356</f>
        <v>0</v>
      </c>
      <c r="M322" s="9">
        <f>CAZUL!H356</f>
        <v>0</v>
      </c>
      <c r="N322" s="54" t="s">
        <v>992</v>
      </c>
      <c r="O322" s="55"/>
      <c r="Z322" s="24">
        <f>CAZUL!C319</f>
        <v>0</v>
      </c>
    </row>
    <row r="323" spans="2:26" ht="27.6" hidden="1" x14ac:dyDescent="0.3">
      <c r="B323" s="57">
        <v>0</v>
      </c>
      <c r="C323" s="60" t="s">
        <v>993</v>
      </c>
      <c r="D323" s="34">
        <f>CAZUL!D357</f>
        <v>0</v>
      </c>
      <c r="E323" s="14">
        <f>CAZUL!N357</f>
        <v>0</v>
      </c>
      <c r="F323" s="59" t="str">
        <f>DESPESAS!D$2</f>
        <v>UPA LIMOEIRO</v>
      </c>
      <c r="G323" s="23" t="e">
        <f>VLOOKUP(H323,FORNECEDOR!$A$1:$B$897,2,FALSE)</f>
        <v>#N/A</v>
      </c>
      <c r="H323" s="26">
        <f>CAZUL!E357</f>
        <v>0</v>
      </c>
      <c r="I323" s="10" t="e">
        <f>VLOOKUP(Z323,DESPESAS!A$1:D$2029,2,FALSE)</f>
        <v>#N/A</v>
      </c>
      <c r="J323" s="10" t="e">
        <f>VLOOKUP(Z323,DESPESAS!A$1:D$2029,3,FALSE)</f>
        <v>#N/A</v>
      </c>
      <c r="K323" s="9">
        <f>CAZUL!F357</f>
        <v>0</v>
      </c>
      <c r="L323" s="56">
        <f>CAZUL!G357</f>
        <v>0</v>
      </c>
      <c r="M323" s="9">
        <f>CAZUL!H357</f>
        <v>0</v>
      </c>
      <c r="N323" s="54" t="s">
        <v>992</v>
      </c>
      <c r="O323" s="55"/>
      <c r="Z323" s="24">
        <f>CAZUL!C320</f>
        <v>0</v>
      </c>
    </row>
    <row r="324" spans="2:26" ht="27.6" hidden="1" x14ac:dyDescent="0.3">
      <c r="B324" s="57">
        <v>0</v>
      </c>
      <c r="C324" s="60" t="s">
        <v>993</v>
      </c>
      <c r="D324" s="34">
        <f>CAZUL!D358</f>
        <v>0</v>
      </c>
      <c r="E324" s="14">
        <f>CAZUL!N358</f>
        <v>0</v>
      </c>
      <c r="F324" s="59" t="str">
        <f>DESPESAS!D$2</f>
        <v>UPA LIMOEIRO</v>
      </c>
      <c r="G324" s="23" t="e">
        <f>VLOOKUP(H324,FORNECEDOR!$A$1:$B$897,2,FALSE)</f>
        <v>#N/A</v>
      </c>
      <c r="H324" s="26">
        <f>CAZUL!E358</f>
        <v>0</v>
      </c>
      <c r="I324" s="10" t="e">
        <f>VLOOKUP(Z324,DESPESAS!A$1:D$2029,2,FALSE)</f>
        <v>#N/A</v>
      </c>
      <c r="J324" s="10" t="e">
        <f>VLOOKUP(Z324,DESPESAS!A$1:D$2029,3,FALSE)</f>
        <v>#N/A</v>
      </c>
      <c r="K324" s="9">
        <f>CAZUL!F358</f>
        <v>0</v>
      </c>
      <c r="L324" s="56">
        <f>CAZUL!G358</f>
        <v>0</v>
      </c>
      <c r="M324" s="9">
        <f>CAZUL!H358</f>
        <v>0</v>
      </c>
      <c r="N324" s="54" t="s">
        <v>992</v>
      </c>
      <c r="O324" s="55"/>
      <c r="Z324" s="24">
        <f>CAZUL!C321</f>
        <v>0</v>
      </c>
    </row>
    <row r="325" spans="2:26" ht="27.6" hidden="1" x14ac:dyDescent="0.3">
      <c r="B325" s="57">
        <v>0</v>
      </c>
      <c r="C325" s="60" t="s">
        <v>993</v>
      </c>
      <c r="D325" s="34">
        <f>CAZUL!D359</f>
        <v>0</v>
      </c>
      <c r="E325" s="14">
        <f>CAZUL!N359</f>
        <v>0</v>
      </c>
      <c r="F325" s="59" t="str">
        <f>DESPESAS!D$2</f>
        <v>UPA LIMOEIRO</v>
      </c>
      <c r="G325" s="23" t="e">
        <f>VLOOKUP(H325,FORNECEDOR!$A$1:$B$897,2,FALSE)</f>
        <v>#N/A</v>
      </c>
      <c r="H325" s="26">
        <f>CAZUL!E359</f>
        <v>0</v>
      </c>
      <c r="I325" s="10" t="e">
        <f>VLOOKUP(Z325,DESPESAS!A$1:D$2029,2,FALSE)</f>
        <v>#N/A</v>
      </c>
      <c r="J325" s="10" t="e">
        <f>VLOOKUP(Z325,DESPESAS!A$1:D$2029,3,FALSE)</f>
        <v>#N/A</v>
      </c>
      <c r="K325" s="9">
        <f>CAZUL!F359</f>
        <v>0</v>
      </c>
      <c r="L325" s="56">
        <f>CAZUL!G359</f>
        <v>0</v>
      </c>
      <c r="M325" s="9">
        <f>CAZUL!H359</f>
        <v>0</v>
      </c>
      <c r="N325" s="54" t="s">
        <v>992</v>
      </c>
      <c r="O325" s="55"/>
      <c r="Z325" s="24">
        <f>CAZUL!C322</f>
        <v>0</v>
      </c>
    </row>
    <row r="326" spans="2:26" ht="27.6" hidden="1" x14ac:dyDescent="0.3">
      <c r="B326" s="57">
        <v>0</v>
      </c>
      <c r="C326" s="60" t="s">
        <v>993</v>
      </c>
      <c r="D326" s="34">
        <f>CAZUL!D360</f>
        <v>0</v>
      </c>
      <c r="E326" s="14">
        <f>CAZUL!N360</f>
        <v>0</v>
      </c>
      <c r="F326" s="59" t="str">
        <f>DESPESAS!D$2</f>
        <v>UPA LIMOEIRO</v>
      </c>
      <c r="G326" s="23" t="e">
        <f>VLOOKUP(H326,FORNECEDOR!$A$1:$B$897,2,FALSE)</f>
        <v>#N/A</v>
      </c>
      <c r="H326" s="26">
        <f>CAZUL!E360</f>
        <v>0</v>
      </c>
      <c r="I326" s="10" t="e">
        <f>VLOOKUP(Z326,DESPESAS!A$1:D$2029,2,FALSE)</f>
        <v>#N/A</v>
      </c>
      <c r="J326" s="10" t="e">
        <f>VLOOKUP(Z326,DESPESAS!A$1:D$2029,3,FALSE)</f>
        <v>#N/A</v>
      </c>
      <c r="K326" s="9">
        <f>CAZUL!F360</f>
        <v>0</v>
      </c>
      <c r="L326" s="56">
        <f>CAZUL!G360</f>
        <v>0</v>
      </c>
      <c r="M326" s="9">
        <f>CAZUL!H360</f>
        <v>0</v>
      </c>
      <c r="N326" s="54" t="s">
        <v>992</v>
      </c>
      <c r="O326" s="55"/>
      <c r="Z326" s="24">
        <f>CAZUL!C323</f>
        <v>0</v>
      </c>
    </row>
    <row r="327" spans="2:26" ht="27.6" hidden="1" x14ac:dyDescent="0.3">
      <c r="B327" s="57">
        <v>0</v>
      </c>
      <c r="C327" s="60" t="s">
        <v>993</v>
      </c>
      <c r="D327" s="34">
        <f>CAZUL!D361</f>
        <v>0</v>
      </c>
      <c r="E327" s="14">
        <f>CAZUL!N361</f>
        <v>0</v>
      </c>
      <c r="F327" s="59" t="str">
        <f>DESPESAS!D$2</f>
        <v>UPA LIMOEIRO</v>
      </c>
      <c r="G327" s="23" t="e">
        <f>VLOOKUP(H327,FORNECEDOR!$A$1:$B$897,2,FALSE)</f>
        <v>#N/A</v>
      </c>
      <c r="H327" s="26">
        <f>CAZUL!E361</f>
        <v>0</v>
      </c>
      <c r="I327" s="10" t="e">
        <f>VLOOKUP(Z327,DESPESAS!A$1:D$2029,2,FALSE)</f>
        <v>#N/A</v>
      </c>
      <c r="J327" s="10" t="e">
        <f>VLOOKUP(Z327,DESPESAS!A$1:D$2029,3,FALSE)</f>
        <v>#N/A</v>
      </c>
      <c r="K327" s="9">
        <f>CAZUL!F361</f>
        <v>0</v>
      </c>
      <c r="L327" s="56">
        <f>CAZUL!G361</f>
        <v>0</v>
      </c>
      <c r="M327" s="9">
        <f>CAZUL!H361</f>
        <v>0</v>
      </c>
      <c r="N327" s="54" t="s">
        <v>992</v>
      </c>
      <c r="O327" s="55"/>
      <c r="Z327" s="24">
        <f>CAZUL!C324</f>
        <v>0</v>
      </c>
    </row>
    <row r="328" spans="2:26" ht="27.6" hidden="1" x14ac:dyDescent="0.3">
      <c r="B328" s="57">
        <v>0</v>
      </c>
      <c r="C328" s="60" t="s">
        <v>993</v>
      </c>
      <c r="D328" s="34">
        <f>CAZUL!D362</f>
        <v>0</v>
      </c>
      <c r="E328" s="14">
        <f>CAZUL!N362</f>
        <v>0</v>
      </c>
      <c r="F328" s="59" t="str">
        <f>DESPESAS!D$2</f>
        <v>UPA LIMOEIRO</v>
      </c>
      <c r="G328" s="23" t="e">
        <f>VLOOKUP(H328,FORNECEDOR!$A$1:$B$897,2,FALSE)</f>
        <v>#N/A</v>
      </c>
      <c r="H328" s="26">
        <f>CAZUL!E362</f>
        <v>0</v>
      </c>
      <c r="I328" s="10" t="e">
        <f>VLOOKUP(Z328,DESPESAS!A$1:D$2029,2,FALSE)</f>
        <v>#N/A</v>
      </c>
      <c r="J328" s="10" t="e">
        <f>VLOOKUP(Z328,DESPESAS!A$1:D$2029,3,FALSE)</f>
        <v>#N/A</v>
      </c>
      <c r="K328" s="9">
        <f>CAZUL!F362</f>
        <v>0</v>
      </c>
      <c r="L328" s="56">
        <f>CAZUL!G362</f>
        <v>0</v>
      </c>
      <c r="M328" s="9">
        <f>CAZUL!H362</f>
        <v>0</v>
      </c>
      <c r="N328" s="54" t="s">
        <v>992</v>
      </c>
      <c r="O328" s="55"/>
      <c r="Z328" s="24">
        <f>CAZUL!C325</f>
        <v>0</v>
      </c>
    </row>
    <row r="329" spans="2:26" ht="27.6" hidden="1" x14ac:dyDescent="0.3">
      <c r="B329" s="57">
        <v>0</v>
      </c>
      <c r="C329" s="60" t="s">
        <v>993</v>
      </c>
      <c r="D329" s="34">
        <f>CAZUL!D363</f>
        <v>0</v>
      </c>
      <c r="E329" s="14">
        <f>CAZUL!N363</f>
        <v>0</v>
      </c>
      <c r="F329" s="59" t="str">
        <f>DESPESAS!D$2</f>
        <v>UPA LIMOEIRO</v>
      </c>
      <c r="G329" s="23" t="e">
        <f>VLOOKUP(H329,FORNECEDOR!$A$1:$B$897,2,FALSE)</f>
        <v>#N/A</v>
      </c>
      <c r="H329" s="26">
        <f>CAZUL!E363</f>
        <v>0</v>
      </c>
      <c r="I329" s="10" t="e">
        <f>VLOOKUP(Z329,DESPESAS!A$1:D$2029,2,FALSE)</f>
        <v>#N/A</v>
      </c>
      <c r="J329" s="10" t="e">
        <f>VLOOKUP(Z329,DESPESAS!A$1:D$2029,3,FALSE)</f>
        <v>#N/A</v>
      </c>
      <c r="K329" s="9">
        <f>CAZUL!F363</f>
        <v>0</v>
      </c>
      <c r="L329" s="56">
        <f>CAZUL!G363</f>
        <v>0</v>
      </c>
      <c r="M329" s="9">
        <f>CAZUL!H363</f>
        <v>0</v>
      </c>
      <c r="N329" s="54" t="s">
        <v>992</v>
      </c>
      <c r="O329" s="55"/>
      <c r="Z329" s="24">
        <f>CAZUL!C326</f>
        <v>0</v>
      </c>
    </row>
    <row r="330" spans="2:26" ht="27.6" hidden="1" x14ac:dyDescent="0.3">
      <c r="B330" s="57">
        <v>0</v>
      </c>
      <c r="C330" s="60" t="s">
        <v>993</v>
      </c>
      <c r="D330" s="34">
        <f>CAZUL!D364</f>
        <v>0</v>
      </c>
      <c r="E330" s="14">
        <f>CAZUL!N364</f>
        <v>0</v>
      </c>
      <c r="F330" s="59" t="str">
        <f>DESPESAS!D$2</f>
        <v>UPA LIMOEIRO</v>
      </c>
      <c r="G330" s="23" t="e">
        <f>VLOOKUP(H330,FORNECEDOR!$A$1:$B$897,2,FALSE)</f>
        <v>#N/A</v>
      </c>
      <c r="H330" s="26">
        <f>CAZUL!E364</f>
        <v>0</v>
      </c>
      <c r="I330" s="10" t="e">
        <f>VLOOKUP(Z330,DESPESAS!A$1:D$2029,2,FALSE)</f>
        <v>#N/A</v>
      </c>
      <c r="J330" s="10" t="e">
        <f>VLOOKUP(Z330,DESPESAS!A$1:D$2029,3,FALSE)</f>
        <v>#N/A</v>
      </c>
      <c r="K330" s="9">
        <f>CAZUL!F364</f>
        <v>0</v>
      </c>
      <c r="L330" s="56">
        <f>CAZUL!G364</f>
        <v>0</v>
      </c>
      <c r="M330" s="9">
        <f>CAZUL!H364</f>
        <v>0</v>
      </c>
      <c r="N330" s="54" t="s">
        <v>992</v>
      </c>
      <c r="O330" s="55"/>
      <c r="Z330" s="24">
        <f>CAZUL!C327</f>
        <v>0</v>
      </c>
    </row>
    <row r="331" spans="2:26" ht="27.6" hidden="1" x14ac:dyDescent="0.3">
      <c r="B331" s="57">
        <v>0</v>
      </c>
      <c r="C331" s="60" t="s">
        <v>993</v>
      </c>
      <c r="D331" s="34">
        <f>CAZUL!D365</f>
        <v>0</v>
      </c>
      <c r="E331" s="14">
        <f>CAZUL!N365</f>
        <v>0</v>
      </c>
      <c r="F331" s="59" t="str">
        <f>DESPESAS!D$2</f>
        <v>UPA LIMOEIRO</v>
      </c>
      <c r="G331" s="23" t="e">
        <f>VLOOKUP(H331,FORNECEDOR!$A$1:$B$897,2,FALSE)</f>
        <v>#N/A</v>
      </c>
      <c r="H331" s="26">
        <f>CAZUL!E365</f>
        <v>0</v>
      </c>
      <c r="I331" s="10" t="e">
        <f>VLOOKUP(Z331,DESPESAS!A$1:D$2029,2,FALSE)</f>
        <v>#N/A</v>
      </c>
      <c r="J331" s="10" t="e">
        <f>VLOOKUP(Z331,DESPESAS!A$1:D$2029,3,FALSE)</f>
        <v>#N/A</v>
      </c>
      <c r="K331" s="9">
        <f>CAZUL!F365</f>
        <v>0</v>
      </c>
      <c r="L331" s="56">
        <f>CAZUL!G365</f>
        <v>0</v>
      </c>
      <c r="M331" s="9">
        <f>CAZUL!H365</f>
        <v>0</v>
      </c>
      <c r="N331" s="54" t="s">
        <v>992</v>
      </c>
      <c r="O331" s="55"/>
      <c r="Z331" s="24">
        <f>CAZUL!C328</f>
        <v>0</v>
      </c>
    </row>
    <row r="332" spans="2:26" ht="27.6" hidden="1" x14ac:dyDescent="0.3">
      <c r="B332" s="57">
        <v>0</v>
      </c>
      <c r="C332" s="60" t="s">
        <v>993</v>
      </c>
      <c r="D332" s="34">
        <f>CAZUL!D366</f>
        <v>0</v>
      </c>
      <c r="E332" s="14">
        <f>CAZUL!N366</f>
        <v>0</v>
      </c>
      <c r="F332" s="59" t="str">
        <f>DESPESAS!D$2</f>
        <v>UPA LIMOEIRO</v>
      </c>
      <c r="G332" s="23" t="e">
        <f>VLOOKUP(H332,FORNECEDOR!$A$1:$B$897,2,FALSE)</f>
        <v>#N/A</v>
      </c>
      <c r="H332" s="26">
        <f>CAZUL!E366</f>
        <v>0</v>
      </c>
      <c r="I332" s="10" t="e">
        <f>VLOOKUP(Z332,DESPESAS!A$1:D$2029,2,FALSE)</f>
        <v>#N/A</v>
      </c>
      <c r="J332" s="10" t="e">
        <f>VLOOKUP(Z332,DESPESAS!A$1:D$2029,3,FALSE)</f>
        <v>#N/A</v>
      </c>
      <c r="K332" s="9">
        <f>CAZUL!F366</f>
        <v>0</v>
      </c>
      <c r="L332" s="56">
        <f>CAZUL!G366</f>
        <v>0</v>
      </c>
      <c r="M332" s="9">
        <f>CAZUL!H366</f>
        <v>0</v>
      </c>
      <c r="N332" s="54" t="s">
        <v>992</v>
      </c>
      <c r="O332" s="55"/>
      <c r="Z332" s="24">
        <f>CAZUL!C329</f>
        <v>0</v>
      </c>
    </row>
    <row r="333" spans="2:26" ht="27.6" hidden="1" x14ac:dyDescent="0.3">
      <c r="B333" s="57">
        <v>0</v>
      </c>
      <c r="C333" s="60" t="s">
        <v>993</v>
      </c>
      <c r="D333" s="34">
        <f>CAZUL!D367</f>
        <v>0</v>
      </c>
      <c r="E333" s="14">
        <f>CAZUL!N367</f>
        <v>0</v>
      </c>
      <c r="F333" s="59" t="str">
        <f>DESPESAS!D$2</f>
        <v>UPA LIMOEIRO</v>
      </c>
      <c r="G333" s="23" t="e">
        <f>VLOOKUP(H333,FORNECEDOR!$A$1:$B$897,2,FALSE)</f>
        <v>#N/A</v>
      </c>
      <c r="H333" s="26">
        <f>CAZUL!E367</f>
        <v>0</v>
      </c>
      <c r="I333" s="10" t="e">
        <f>VLOOKUP(Z333,DESPESAS!A$1:D$2029,2,FALSE)</f>
        <v>#N/A</v>
      </c>
      <c r="J333" s="10" t="e">
        <f>VLOOKUP(Z333,DESPESAS!A$1:D$2029,3,FALSE)</f>
        <v>#N/A</v>
      </c>
      <c r="K333" s="9">
        <f>CAZUL!F367</f>
        <v>0</v>
      </c>
      <c r="L333" s="56">
        <f>CAZUL!G367</f>
        <v>0</v>
      </c>
      <c r="M333" s="9">
        <f>CAZUL!H367</f>
        <v>0</v>
      </c>
      <c r="N333" s="54" t="s">
        <v>992</v>
      </c>
      <c r="O333" s="55"/>
      <c r="Z333" s="24">
        <f>CAZUL!C330</f>
        <v>0</v>
      </c>
    </row>
  </sheetData>
  <autoFilter ref="B4:XFC333">
    <filterColumn colId="3">
      <filters>
        <filter val="01/06/2021"/>
        <filter val="02/06/2021"/>
        <filter val="04/06/2021"/>
        <filter val="07/06/2021"/>
        <filter val="08/06/2021"/>
        <filter val="09/06/2021"/>
        <filter val="10/06/2021"/>
        <filter val="11/06/2021"/>
        <filter val="14/06/2021"/>
        <filter val="15/06/2021"/>
        <filter val="16/06/2021"/>
        <filter val="17/06/2021"/>
        <filter val="18/06/2021"/>
        <filter val="21/06/2021"/>
        <filter val="22/06/2021"/>
        <filter val="23/06/2021"/>
        <filter val="24/06/2021"/>
        <filter val="25/06/2021"/>
        <filter val="28/06/2021"/>
      </filters>
    </filterColumn>
  </autoFilter>
  <pageMargins left="0.25" right="0.25" top="0.75" bottom="0.75" header="0.3" footer="0.3"/>
  <pageSetup paperSize="9" scale="1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7"/>
  <sheetViews>
    <sheetView topLeftCell="A4" workbookViewId="0">
      <selection activeCell="A16" sqref="A16"/>
    </sheetView>
  </sheetViews>
  <sheetFormatPr defaultColWidth="9.109375" defaultRowHeight="14.4" x14ac:dyDescent="0.3"/>
  <cols>
    <col min="1" max="1" width="70" style="32" customWidth="1"/>
    <col min="2" max="2" width="27.88671875" style="32" customWidth="1"/>
    <col min="3" max="3" width="17.44140625" style="32" bestFit="1" customWidth="1"/>
    <col min="4" max="16384" width="9.109375" style="32"/>
  </cols>
  <sheetData>
    <row r="1" spans="1:2" x14ac:dyDescent="0.3">
      <c r="A1" s="32" t="s">
        <v>47</v>
      </c>
      <c r="B1" s="20">
        <v>4655157000106</v>
      </c>
    </row>
    <row r="2" spans="1:2" x14ac:dyDescent="0.3">
      <c r="A2" s="32" t="s">
        <v>120</v>
      </c>
      <c r="B2" s="20">
        <v>29601926000114</v>
      </c>
    </row>
    <row r="3" spans="1:2" x14ac:dyDescent="0.3">
      <c r="A3" s="32" t="s">
        <v>22</v>
      </c>
      <c r="B3" s="20">
        <v>4681111000242</v>
      </c>
    </row>
    <row r="4" spans="1:2" x14ac:dyDescent="0.3">
      <c r="A4" s="32" t="s">
        <v>121</v>
      </c>
    </row>
    <row r="5" spans="1:2" x14ac:dyDescent="0.3">
      <c r="A5" s="32" t="s">
        <v>48</v>
      </c>
      <c r="B5" s="20">
        <v>14327454000267</v>
      </c>
    </row>
    <row r="6" spans="1:2" x14ac:dyDescent="0.3">
      <c r="A6" s="32" t="s">
        <v>49</v>
      </c>
      <c r="B6" s="20">
        <v>7955424000159</v>
      </c>
    </row>
    <row r="7" spans="1:2" x14ac:dyDescent="0.3">
      <c r="A7" s="32" t="s">
        <v>50</v>
      </c>
      <c r="B7" s="20">
        <v>5957860000131</v>
      </c>
    </row>
    <row r="8" spans="1:2" x14ac:dyDescent="0.3">
      <c r="A8" s="32" t="s">
        <v>117</v>
      </c>
    </row>
    <row r="9" spans="1:2" x14ac:dyDescent="0.3">
      <c r="A9" s="32" t="s">
        <v>606</v>
      </c>
      <c r="B9" s="20">
        <v>19349009000130</v>
      </c>
    </row>
    <row r="10" spans="1:2" x14ac:dyDescent="0.3">
      <c r="A10" s="32" t="s">
        <v>140</v>
      </c>
    </row>
    <row r="11" spans="1:2" x14ac:dyDescent="0.3">
      <c r="A11" s="32" t="s">
        <v>26</v>
      </c>
      <c r="B11" s="20">
        <v>27721364000117</v>
      </c>
    </row>
    <row r="12" spans="1:2" x14ac:dyDescent="0.3">
      <c r="A12" s="32" t="s">
        <v>129</v>
      </c>
      <c r="B12" s="20">
        <v>24323689000153</v>
      </c>
    </row>
    <row r="13" spans="1:2" x14ac:dyDescent="0.3">
      <c r="A13" s="32" t="s">
        <v>130</v>
      </c>
      <c r="B13" s="20">
        <v>32313421000169</v>
      </c>
    </row>
    <row r="14" spans="1:2" x14ac:dyDescent="0.3">
      <c r="A14" s="32" t="s">
        <v>30</v>
      </c>
      <c r="B14" s="20">
        <v>7271776000195</v>
      </c>
    </row>
    <row r="15" spans="1:2" x14ac:dyDescent="0.3">
      <c r="A15" s="32" t="s">
        <v>735</v>
      </c>
      <c r="B15" s="20">
        <v>0</v>
      </c>
    </row>
    <row r="16" spans="1:2" x14ac:dyDescent="0.3">
      <c r="A16" s="32" t="s">
        <v>1265</v>
      </c>
      <c r="B16" s="20">
        <v>360305000104</v>
      </c>
    </row>
    <row r="17" spans="1:2" x14ac:dyDescent="0.3">
      <c r="A17" s="32" t="s">
        <v>51</v>
      </c>
      <c r="B17" s="20">
        <v>21514919000173</v>
      </c>
    </row>
    <row r="18" spans="1:2" x14ac:dyDescent="0.3">
      <c r="A18" s="32" t="s">
        <v>52</v>
      </c>
      <c r="B18" s="20">
        <v>10925115000140</v>
      </c>
    </row>
    <row r="19" spans="1:2" x14ac:dyDescent="0.3">
      <c r="A19" s="32" t="s">
        <v>29</v>
      </c>
      <c r="B19" s="20">
        <v>3061922000105</v>
      </c>
    </row>
    <row r="20" spans="1:2" x14ac:dyDescent="0.3">
      <c r="A20" s="32" t="s">
        <v>53</v>
      </c>
      <c r="B20" s="20">
        <v>18800600000108</v>
      </c>
    </row>
    <row r="21" spans="1:2" x14ac:dyDescent="0.3">
      <c r="A21" s="32" t="s">
        <v>54</v>
      </c>
      <c r="B21" s="20">
        <v>68583954000108</v>
      </c>
    </row>
    <row r="22" spans="1:2" x14ac:dyDescent="0.3">
      <c r="A22" s="32" t="s">
        <v>114</v>
      </c>
      <c r="B22" s="20">
        <v>13913148000169</v>
      </c>
    </row>
    <row r="23" spans="1:2" x14ac:dyDescent="0.3">
      <c r="A23" s="32" t="s">
        <v>1</v>
      </c>
      <c r="B23" s="20">
        <v>85822000112</v>
      </c>
    </row>
    <row r="24" spans="1:2" x14ac:dyDescent="0.3">
      <c r="A24" s="32" t="s">
        <v>55</v>
      </c>
      <c r="B24" s="20">
        <v>85822000112</v>
      </c>
    </row>
    <row r="25" spans="1:2" x14ac:dyDescent="0.3">
      <c r="A25" s="32" t="s">
        <v>8</v>
      </c>
      <c r="B25" s="20">
        <v>31027407000136</v>
      </c>
    </row>
    <row r="26" spans="1:2" x14ac:dyDescent="0.3">
      <c r="A26" s="32" t="s">
        <v>56</v>
      </c>
      <c r="B26" s="20">
        <v>6022597000151</v>
      </c>
    </row>
    <row r="27" spans="1:2" x14ac:dyDescent="0.3">
      <c r="A27" s="32" t="s">
        <v>132</v>
      </c>
    </row>
    <row r="28" spans="1:2" x14ac:dyDescent="0.3">
      <c r="A28" s="32" t="s">
        <v>134</v>
      </c>
    </row>
    <row r="29" spans="1:2" x14ac:dyDescent="0.3">
      <c r="A29" s="32" t="s">
        <v>122</v>
      </c>
      <c r="B29" s="28" t="s">
        <v>191</v>
      </c>
    </row>
    <row r="30" spans="1:2" x14ac:dyDescent="0.3">
      <c r="A30" s="32" t="s">
        <v>611</v>
      </c>
      <c r="B30" s="28" t="s">
        <v>193</v>
      </c>
    </row>
    <row r="31" spans="1:2" x14ac:dyDescent="0.3">
      <c r="A31" s="32" t="s">
        <v>57</v>
      </c>
      <c r="B31" s="20">
        <v>673404000146</v>
      </c>
    </row>
    <row r="32" spans="1:2" x14ac:dyDescent="0.3">
      <c r="A32" s="32" t="s">
        <v>34</v>
      </c>
    </row>
    <row r="33" spans="1:2" x14ac:dyDescent="0.3">
      <c r="A33" s="32" t="s">
        <v>119</v>
      </c>
    </row>
    <row r="34" spans="1:2" x14ac:dyDescent="0.3">
      <c r="A34" s="32" t="s">
        <v>27</v>
      </c>
      <c r="B34" s="20">
        <v>89171417000120</v>
      </c>
    </row>
    <row r="35" spans="1:2" x14ac:dyDescent="0.3">
      <c r="A35" s="32" t="s">
        <v>58</v>
      </c>
      <c r="B35" s="20">
        <v>4752237000180</v>
      </c>
    </row>
    <row r="36" spans="1:2" x14ac:dyDescent="0.3">
      <c r="A36" s="32" t="s">
        <v>17</v>
      </c>
      <c r="B36" s="20">
        <v>60619202003406</v>
      </c>
    </row>
    <row r="37" spans="1:2" x14ac:dyDescent="0.3">
      <c r="A37" s="32" t="s">
        <v>59</v>
      </c>
      <c r="B37" s="20">
        <v>19828567000189</v>
      </c>
    </row>
    <row r="38" spans="1:2" x14ac:dyDescent="0.3">
      <c r="A38" s="32" t="s">
        <v>60</v>
      </c>
      <c r="B38" s="20">
        <v>19828567000189</v>
      </c>
    </row>
    <row r="39" spans="1:2" x14ac:dyDescent="0.3">
      <c r="A39" s="32" t="s">
        <v>137</v>
      </c>
    </row>
    <row r="40" spans="1:2" x14ac:dyDescent="0.3">
      <c r="A40" s="32" t="s">
        <v>61</v>
      </c>
      <c r="B40" s="20">
        <v>30757115000196</v>
      </c>
    </row>
    <row r="41" spans="1:2" x14ac:dyDescent="0.3">
      <c r="A41" s="32" t="s">
        <v>128</v>
      </c>
      <c r="B41" s="32" t="s">
        <v>348</v>
      </c>
    </row>
    <row r="42" spans="1:2" x14ac:dyDescent="0.3">
      <c r="A42" s="32" t="s">
        <v>62</v>
      </c>
      <c r="B42" s="20">
        <v>26081370000194</v>
      </c>
    </row>
    <row r="43" spans="1:2" x14ac:dyDescent="0.3">
      <c r="A43" s="32" t="s">
        <v>124</v>
      </c>
    </row>
    <row r="44" spans="1:2" x14ac:dyDescent="0.3">
      <c r="A44" s="32" t="s">
        <v>125</v>
      </c>
    </row>
    <row r="45" spans="1:2" x14ac:dyDescent="0.3">
      <c r="A45" s="32" t="s">
        <v>126</v>
      </c>
    </row>
    <row r="46" spans="1:2" x14ac:dyDescent="0.3">
      <c r="A46" s="32" t="s">
        <v>63</v>
      </c>
      <c r="B46" s="20">
        <v>7366296000108</v>
      </c>
    </row>
    <row r="47" spans="1:2" x14ac:dyDescent="0.3">
      <c r="A47" s="32" t="s">
        <v>64</v>
      </c>
      <c r="B47" s="20">
        <v>2830778000153</v>
      </c>
    </row>
    <row r="48" spans="1:2" x14ac:dyDescent="0.3">
      <c r="A48" s="32" t="s">
        <v>36</v>
      </c>
      <c r="B48" s="20">
        <v>6027816000276</v>
      </c>
    </row>
    <row r="49" spans="1:2" x14ac:dyDescent="0.3">
      <c r="A49" s="32" t="s">
        <v>135</v>
      </c>
      <c r="B49" s="20">
        <v>40232258000138</v>
      </c>
    </row>
    <row r="50" spans="1:2" x14ac:dyDescent="0.3">
      <c r="A50" s="32" t="s">
        <v>118</v>
      </c>
    </row>
    <row r="51" spans="1:2" x14ac:dyDescent="0.3">
      <c r="A51" s="32" t="s">
        <v>65</v>
      </c>
      <c r="B51" s="20">
        <v>87389086000174</v>
      </c>
    </row>
    <row r="52" spans="1:2" x14ac:dyDescent="0.3">
      <c r="A52" s="32" t="s">
        <v>66</v>
      </c>
      <c r="B52" s="20">
        <v>12465226000147</v>
      </c>
    </row>
    <row r="53" spans="1:2" x14ac:dyDescent="0.3">
      <c r="A53" s="32" t="s">
        <v>136</v>
      </c>
    </row>
    <row r="54" spans="1:2" x14ac:dyDescent="0.3">
      <c r="A54" s="32" t="s">
        <v>67</v>
      </c>
      <c r="B54" s="20">
        <v>26550803000103</v>
      </c>
    </row>
    <row r="55" spans="1:2" x14ac:dyDescent="0.3">
      <c r="A55" s="32" t="s">
        <v>20</v>
      </c>
    </row>
    <row r="56" spans="1:2" x14ac:dyDescent="0.3">
      <c r="A56" s="32" t="s">
        <v>68</v>
      </c>
      <c r="B56" s="20">
        <v>24415461000193</v>
      </c>
    </row>
    <row r="57" spans="1:2" x14ac:dyDescent="0.3">
      <c r="A57" s="32" t="s">
        <v>21</v>
      </c>
      <c r="B57" s="20">
        <v>14470588000151</v>
      </c>
    </row>
    <row r="58" spans="1:2" x14ac:dyDescent="0.3">
      <c r="A58" s="32" t="s">
        <v>69</v>
      </c>
      <c r="B58" s="20">
        <v>11896538000142</v>
      </c>
    </row>
    <row r="59" spans="1:2" x14ac:dyDescent="0.3">
      <c r="A59" s="32" t="s">
        <v>70</v>
      </c>
      <c r="B59" s="20">
        <v>11305089000463</v>
      </c>
    </row>
    <row r="60" spans="1:2" x14ac:dyDescent="0.3">
      <c r="A60" s="32" t="s">
        <v>139</v>
      </c>
      <c r="B60" s="20">
        <v>20650862000177</v>
      </c>
    </row>
    <row r="61" spans="1:2" x14ac:dyDescent="0.3">
      <c r="A61" s="32" t="s">
        <v>138</v>
      </c>
      <c r="B61" s="20">
        <v>18283401000161</v>
      </c>
    </row>
    <row r="62" spans="1:2" x14ac:dyDescent="0.3">
      <c r="A62" s="32" t="s">
        <v>71</v>
      </c>
      <c r="B62" s="20">
        <v>8087373000153</v>
      </c>
    </row>
    <row r="63" spans="1:2" x14ac:dyDescent="0.3">
      <c r="A63" s="32" t="s">
        <v>72</v>
      </c>
      <c r="B63" s="20">
        <v>18283401000161</v>
      </c>
    </row>
    <row r="64" spans="1:2" x14ac:dyDescent="0.3">
      <c r="A64" s="32" t="s">
        <v>73</v>
      </c>
      <c r="B64" s="20">
        <v>16637920000155</v>
      </c>
    </row>
    <row r="65" spans="1:2" x14ac:dyDescent="0.3">
      <c r="A65" s="32" t="s">
        <v>35</v>
      </c>
    </row>
    <row r="66" spans="1:2" x14ac:dyDescent="0.3">
      <c r="A66" s="32" t="s">
        <v>6</v>
      </c>
    </row>
    <row r="67" spans="1:2" x14ac:dyDescent="0.3">
      <c r="A67" s="32" t="s">
        <v>123</v>
      </c>
    </row>
    <row r="68" spans="1:2" x14ac:dyDescent="0.3">
      <c r="A68" s="32" t="s">
        <v>47</v>
      </c>
      <c r="B68" s="27">
        <v>4655157000106</v>
      </c>
    </row>
    <row r="69" spans="1:2" x14ac:dyDescent="0.3">
      <c r="A69" s="32" t="s">
        <v>186</v>
      </c>
      <c r="B69" s="27">
        <v>29601926000114</v>
      </c>
    </row>
    <row r="70" spans="1:2" x14ac:dyDescent="0.3">
      <c r="A70" s="32" t="s">
        <v>177</v>
      </c>
      <c r="B70" s="27">
        <v>4681111000242</v>
      </c>
    </row>
    <row r="71" spans="1:2" x14ac:dyDescent="0.3">
      <c r="A71" s="32" t="s">
        <v>632</v>
      </c>
      <c r="B71" s="28" t="s">
        <v>187</v>
      </c>
    </row>
    <row r="72" spans="1:2" x14ac:dyDescent="0.3">
      <c r="A72" s="32" t="s">
        <v>48</v>
      </c>
      <c r="B72" s="27">
        <v>14327454000267</v>
      </c>
    </row>
    <row r="73" spans="1:2" x14ac:dyDescent="0.3">
      <c r="A73" s="32" t="s">
        <v>49</v>
      </c>
      <c r="B73" s="27">
        <v>7955424000159</v>
      </c>
    </row>
    <row r="74" spans="1:2" x14ac:dyDescent="0.3">
      <c r="A74" s="32" t="s">
        <v>50</v>
      </c>
      <c r="B74" s="27">
        <v>5957860000131</v>
      </c>
    </row>
    <row r="75" spans="1:2" x14ac:dyDescent="0.3">
      <c r="A75" s="32" t="s">
        <v>117</v>
      </c>
      <c r="B75" s="28"/>
    </row>
    <row r="76" spans="1:2" x14ac:dyDescent="0.3">
      <c r="A76" s="32" t="s">
        <v>23</v>
      </c>
      <c r="B76" s="27">
        <v>19349009000130</v>
      </c>
    </row>
    <row r="77" spans="1:2" x14ac:dyDescent="0.3">
      <c r="A77" s="32" t="s">
        <v>349</v>
      </c>
      <c r="B77" s="28" t="s">
        <v>188</v>
      </c>
    </row>
    <row r="78" spans="1:2" x14ac:dyDescent="0.3">
      <c r="A78" s="32" t="s">
        <v>26</v>
      </c>
      <c r="B78" s="27">
        <v>27721364000117</v>
      </c>
    </row>
    <row r="79" spans="1:2" x14ac:dyDescent="0.3">
      <c r="A79" s="32" t="s">
        <v>129</v>
      </c>
      <c r="B79" s="27">
        <v>24323689000153</v>
      </c>
    </row>
    <row r="80" spans="1:2" x14ac:dyDescent="0.3">
      <c r="A80" s="32" t="s">
        <v>184</v>
      </c>
      <c r="B80" s="27">
        <v>32313421000169</v>
      </c>
    </row>
    <row r="81" spans="1:2" x14ac:dyDescent="0.3">
      <c r="A81" s="32" t="s">
        <v>30</v>
      </c>
      <c r="B81" s="27">
        <v>7271776000195</v>
      </c>
    </row>
    <row r="82" spans="1:2" x14ac:dyDescent="0.3">
      <c r="A82" s="32" t="s">
        <v>180</v>
      </c>
      <c r="B82" s="27">
        <v>61418042000131</v>
      </c>
    </row>
    <row r="83" spans="1:2" x14ac:dyDescent="0.3">
      <c r="A83" s="32" t="s">
        <v>189</v>
      </c>
      <c r="B83" s="27">
        <v>11857102000144</v>
      </c>
    </row>
    <row r="84" spans="1:2" x14ac:dyDescent="0.3">
      <c r="A84" s="32" t="s">
        <v>51</v>
      </c>
      <c r="B84" s="27">
        <v>21514919000173</v>
      </c>
    </row>
    <row r="85" spans="1:2" x14ac:dyDescent="0.3">
      <c r="A85" s="32" t="s">
        <v>52</v>
      </c>
      <c r="B85" s="27">
        <v>10925115000140</v>
      </c>
    </row>
    <row r="86" spans="1:2" x14ac:dyDescent="0.3">
      <c r="A86" s="32" t="s">
        <v>29</v>
      </c>
      <c r="B86" s="27">
        <v>3061922000105</v>
      </c>
    </row>
    <row r="87" spans="1:2" x14ac:dyDescent="0.3">
      <c r="A87" s="32" t="s">
        <v>53</v>
      </c>
      <c r="B87" s="27">
        <v>18800600000108</v>
      </c>
    </row>
    <row r="88" spans="1:2" x14ac:dyDescent="0.3">
      <c r="A88" s="32" t="s">
        <v>54</v>
      </c>
      <c r="B88" s="27">
        <v>68583954000108</v>
      </c>
    </row>
    <row r="89" spans="1:2" x14ac:dyDescent="0.3">
      <c r="A89" s="32" t="s">
        <v>114</v>
      </c>
      <c r="B89" s="27">
        <v>13913148000169</v>
      </c>
    </row>
    <row r="90" spans="1:2" x14ac:dyDescent="0.3">
      <c r="A90" s="32" t="s">
        <v>1</v>
      </c>
      <c r="B90" s="27">
        <v>85822000112</v>
      </c>
    </row>
    <row r="91" spans="1:2" x14ac:dyDescent="0.3">
      <c r="A91" s="32" t="s">
        <v>55</v>
      </c>
      <c r="B91" s="27">
        <v>85822000112</v>
      </c>
    </row>
    <row r="92" spans="1:2" x14ac:dyDescent="0.3">
      <c r="A92" s="32" t="s">
        <v>8</v>
      </c>
      <c r="B92" s="27">
        <v>31027407000136</v>
      </c>
    </row>
    <row r="93" spans="1:2" x14ac:dyDescent="0.3">
      <c r="A93" s="32" t="s">
        <v>7</v>
      </c>
      <c r="B93" s="27" t="s">
        <v>14</v>
      </c>
    </row>
    <row r="94" spans="1:2" x14ac:dyDescent="0.3">
      <c r="A94" s="32" t="s">
        <v>132</v>
      </c>
      <c r="B94" s="28"/>
    </row>
    <row r="95" spans="1:2" x14ac:dyDescent="0.3">
      <c r="A95" s="32" t="s">
        <v>134</v>
      </c>
      <c r="B95" s="28"/>
    </row>
    <row r="96" spans="1:2" x14ac:dyDescent="0.3">
      <c r="A96" s="32" t="s">
        <v>190</v>
      </c>
      <c r="B96" s="28" t="s">
        <v>191</v>
      </c>
    </row>
    <row r="97" spans="1:2" x14ac:dyDescent="0.3">
      <c r="A97" s="32" t="s">
        <v>192</v>
      </c>
      <c r="B97" s="28" t="s">
        <v>193</v>
      </c>
    </row>
    <row r="98" spans="1:2" x14ac:dyDescent="0.3">
      <c r="A98" s="32" t="s">
        <v>57</v>
      </c>
      <c r="B98" s="27">
        <v>673404000146</v>
      </c>
    </row>
    <row r="99" spans="1:2" x14ac:dyDescent="0.3">
      <c r="A99" s="32" t="s">
        <v>261</v>
      </c>
      <c r="B99" s="28" t="s">
        <v>260</v>
      </c>
    </row>
    <row r="100" spans="1:2" x14ac:dyDescent="0.3">
      <c r="A100" s="32" t="s">
        <v>119</v>
      </c>
      <c r="B100" s="28"/>
    </row>
    <row r="101" spans="1:2" x14ac:dyDescent="0.3">
      <c r="A101" s="32" t="s">
        <v>27</v>
      </c>
      <c r="B101" s="27">
        <v>89171417000120</v>
      </c>
    </row>
    <row r="102" spans="1:2" x14ac:dyDescent="0.3">
      <c r="A102" s="32" t="s">
        <v>58</v>
      </c>
      <c r="B102" s="27">
        <v>4752237000180</v>
      </c>
    </row>
    <row r="103" spans="1:2" x14ac:dyDescent="0.3">
      <c r="A103" s="32" t="s">
        <v>17</v>
      </c>
      <c r="B103" s="27">
        <v>60619202003406</v>
      </c>
    </row>
    <row r="104" spans="1:2" x14ac:dyDescent="0.3">
      <c r="A104" s="32" t="s">
        <v>59</v>
      </c>
      <c r="B104" s="27">
        <v>19828567000189</v>
      </c>
    </row>
    <row r="105" spans="1:2" x14ac:dyDescent="0.3">
      <c r="A105" s="32" t="s">
        <v>60</v>
      </c>
      <c r="B105" s="27">
        <v>19828567000189</v>
      </c>
    </row>
    <row r="106" spans="1:2" x14ac:dyDescent="0.3">
      <c r="A106" s="32" t="s">
        <v>137</v>
      </c>
      <c r="B106" s="28"/>
    </row>
    <row r="107" spans="1:2" x14ac:dyDescent="0.3">
      <c r="A107" s="32" t="s">
        <v>61</v>
      </c>
      <c r="B107" s="27">
        <v>30757115000196</v>
      </c>
    </row>
    <row r="108" spans="1:2" x14ac:dyDescent="0.3">
      <c r="A108" s="32" t="s">
        <v>128</v>
      </c>
      <c r="B108" s="28" t="s">
        <v>348</v>
      </c>
    </row>
    <row r="109" spans="1:2" x14ac:dyDescent="0.3">
      <c r="A109" s="32" t="s">
        <v>62</v>
      </c>
      <c r="B109" s="27">
        <v>26081370000194</v>
      </c>
    </row>
    <row r="110" spans="1:2" x14ac:dyDescent="0.3">
      <c r="A110" s="32" t="s">
        <v>124</v>
      </c>
      <c r="B110" s="28"/>
    </row>
    <row r="111" spans="1:2" x14ac:dyDescent="0.3">
      <c r="A111" s="32" t="s">
        <v>125</v>
      </c>
      <c r="B111" s="28"/>
    </row>
    <row r="112" spans="1:2" x14ac:dyDescent="0.3">
      <c r="A112" s="32" t="s">
        <v>126</v>
      </c>
      <c r="B112" s="28"/>
    </row>
    <row r="113" spans="1:2" x14ac:dyDescent="0.3">
      <c r="A113" s="32" t="s">
        <v>194</v>
      </c>
      <c r="B113" s="27">
        <v>7366296000108</v>
      </c>
    </row>
    <row r="114" spans="1:2" x14ac:dyDescent="0.3">
      <c r="A114" s="32" t="s">
        <v>64</v>
      </c>
      <c r="B114" s="27">
        <v>2830778000153</v>
      </c>
    </row>
    <row r="115" spans="1:2" x14ac:dyDescent="0.3">
      <c r="A115" s="32" t="s">
        <v>162</v>
      </c>
      <c r="B115" s="27">
        <v>6027816000276</v>
      </c>
    </row>
    <row r="116" spans="1:2" x14ac:dyDescent="0.3">
      <c r="A116" s="32" t="s">
        <v>135</v>
      </c>
      <c r="B116" s="27">
        <v>40232258000138</v>
      </c>
    </row>
    <row r="117" spans="1:2" x14ac:dyDescent="0.3">
      <c r="A117" s="32" t="s">
        <v>195</v>
      </c>
      <c r="B117" s="28" t="s">
        <v>196</v>
      </c>
    </row>
    <row r="118" spans="1:2" x14ac:dyDescent="0.3">
      <c r="A118" s="32" t="s">
        <v>9</v>
      </c>
      <c r="B118" s="27">
        <v>87389086000174</v>
      </c>
    </row>
    <row r="119" spans="1:2" x14ac:dyDescent="0.3">
      <c r="A119" s="32" t="s">
        <v>66</v>
      </c>
      <c r="B119" s="27">
        <v>12465226000147</v>
      </c>
    </row>
    <row r="120" spans="1:2" x14ac:dyDescent="0.3">
      <c r="A120" s="32" t="s">
        <v>136</v>
      </c>
      <c r="B120" s="28"/>
    </row>
    <row r="121" spans="1:2" x14ac:dyDescent="0.3">
      <c r="A121" s="32" t="s">
        <v>67</v>
      </c>
      <c r="B121" s="27">
        <v>26550803000103</v>
      </c>
    </row>
    <row r="122" spans="1:2" x14ac:dyDescent="0.3">
      <c r="A122" s="32" t="s">
        <v>275</v>
      </c>
      <c r="B122" s="28" t="s">
        <v>19</v>
      </c>
    </row>
    <row r="123" spans="1:2" x14ac:dyDescent="0.3">
      <c r="A123" s="32" t="s">
        <v>197</v>
      </c>
      <c r="B123" s="27">
        <v>24415461000193</v>
      </c>
    </row>
    <row r="124" spans="1:2" x14ac:dyDescent="0.3">
      <c r="A124" s="32" t="s">
        <v>21</v>
      </c>
      <c r="B124" s="27">
        <v>14470588000151</v>
      </c>
    </row>
    <row r="125" spans="1:2" x14ac:dyDescent="0.3">
      <c r="A125" s="32" t="s">
        <v>69</v>
      </c>
      <c r="B125" s="27">
        <v>11896538000142</v>
      </c>
    </row>
    <row r="126" spans="1:2" x14ac:dyDescent="0.3">
      <c r="A126" s="32" t="s">
        <v>25</v>
      </c>
      <c r="B126" s="27">
        <v>11305089000463</v>
      </c>
    </row>
    <row r="127" spans="1:2" x14ac:dyDescent="0.3">
      <c r="A127" s="32" t="s">
        <v>139</v>
      </c>
      <c r="B127" s="27">
        <v>20650862000177</v>
      </c>
    </row>
    <row r="128" spans="1:2" x14ac:dyDescent="0.3">
      <c r="A128" s="32" t="s">
        <v>138</v>
      </c>
      <c r="B128" s="27">
        <v>18283401000161</v>
      </c>
    </row>
    <row r="129" spans="1:2" x14ac:dyDescent="0.3">
      <c r="A129" s="32" t="s">
        <v>71</v>
      </c>
      <c r="B129" s="27">
        <v>8087373000153</v>
      </c>
    </row>
    <row r="130" spans="1:2" x14ac:dyDescent="0.3">
      <c r="A130" s="32" t="s">
        <v>198</v>
      </c>
      <c r="B130" s="27">
        <v>18283401000161</v>
      </c>
    </row>
    <row r="131" spans="1:2" x14ac:dyDescent="0.3">
      <c r="A131" s="32" t="s">
        <v>24</v>
      </c>
      <c r="B131" s="27">
        <v>16637920000155</v>
      </c>
    </row>
    <row r="132" spans="1:2" x14ac:dyDescent="0.3">
      <c r="A132" s="32" t="s">
        <v>171</v>
      </c>
      <c r="B132" s="28" t="s">
        <v>199</v>
      </c>
    </row>
    <row r="133" spans="1:2" x14ac:dyDescent="0.3">
      <c r="A133" s="32" t="s">
        <v>6</v>
      </c>
      <c r="B133" s="28"/>
    </row>
    <row r="134" spans="1:2" x14ac:dyDescent="0.3">
      <c r="A134" s="32" t="s">
        <v>123</v>
      </c>
      <c r="B134" s="28"/>
    </row>
    <row r="135" spans="1:2" x14ac:dyDescent="0.3">
      <c r="A135" s="32" t="s">
        <v>200</v>
      </c>
      <c r="B135" s="28" t="s">
        <v>201</v>
      </c>
    </row>
    <row r="136" spans="1:2" x14ac:dyDescent="0.3">
      <c r="A136" s="32" t="s">
        <v>178</v>
      </c>
      <c r="B136" s="28" t="s">
        <v>202</v>
      </c>
    </row>
    <row r="137" spans="1:2" x14ac:dyDescent="0.3">
      <c r="A137" s="32" t="s">
        <v>166</v>
      </c>
      <c r="B137" s="28" t="s">
        <v>203</v>
      </c>
    </row>
    <row r="138" spans="1:2" x14ac:dyDescent="0.3">
      <c r="A138" s="32" t="s">
        <v>623</v>
      </c>
      <c r="B138" s="28" t="s">
        <v>204</v>
      </c>
    </row>
    <row r="139" spans="1:2" x14ac:dyDescent="0.3">
      <c r="A139" s="32" t="s">
        <v>205</v>
      </c>
      <c r="B139" s="28" t="s">
        <v>206</v>
      </c>
    </row>
    <row r="140" spans="1:2" x14ac:dyDescent="0.3">
      <c r="A140" s="32" t="s">
        <v>179</v>
      </c>
      <c r="B140" s="28" t="s">
        <v>207</v>
      </c>
    </row>
    <row r="141" spans="1:2" x14ac:dyDescent="0.3">
      <c r="A141" s="32" t="s">
        <v>208</v>
      </c>
      <c r="B141" s="28" t="s">
        <v>209</v>
      </c>
    </row>
    <row r="142" spans="1:2" x14ac:dyDescent="0.3">
      <c r="A142" s="32" t="s">
        <v>210</v>
      </c>
      <c r="B142" s="28" t="s">
        <v>11</v>
      </c>
    </row>
    <row r="143" spans="1:2" ht="15.6" x14ac:dyDescent="0.3">
      <c r="A143" s="32" t="s">
        <v>469</v>
      </c>
      <c r="B143" s="29" t="s">
        <v>211</v>
      </c>
    </row>
    <row r="144" spans="1:2" x14ac:dyDescent="0.3">
      <c r="A144" s="32" t="s">
        <v>2</v>
      </c>
      <c r="B144" s="28" t="s">
        <v>11</v>
      </c>
    </row>
    <row r="145" spans="1:2" x14ac:dyDescent="0.3">
      <c r="A145" s="32" t="s">
        <v>158</v>
      </c>
      <c r="B145" s="28"/>
    </row>
    <row r="146" spans="1:2" x14ac:dyDescent="0.3">
      <c r="A146" s="32" t="s">
        <v>156</v>
      </c>
      <c r="B146" s="28" t="s">
        <v>212</v>
      </c>
    </row>
    <row r="147" spans="1:2" x14ac:dyDescent="0.3">
      <c r="A147" s="32" t="s">
        <v>182</v>
      </c>
      <c r="B147" s="28" t="s">
        <v>213</v>
      </c>
    </row>
    <row r="148" spans="1:2" x14ac:dyDescent="0.3">
      <c r="A148" s="32" t="s">
        <v>161</v>
      </c>
      <c r="B148" s="28" t="s">
        <v>201</v>
      </c>
    </row>
    <row r="149" spans="1:2" x14ac:dyDescent="0.3">
      <c r="A149" s="32" t="s">
        <v>174</v>
      </c>
      <c r="B149" s="28" t="s">
        <v>214</v>
      </c>
    </row>
    <row r="150" spans="1:2" x14ac:dyDescent="0.3">
      <c r="A150" s="32" t="s">
        <v>215</v>
      </c>
      <c r="B150" s="28" t="s">
        <v>216</v>
      </c>
    </row>
    <row r="151" spans="1:2" x14ac:dyDescent="0.3">
      <c r="A151" s="32" t="s">
        <v>165</v>
      </c>
      <c r="B151" s="28" t="s">
        <v>217</v>
      </c>
    </row>
    <row r="152" spans="1:2" x14ac:dyDescent="0.3">
      <c r="A152" s="32" t="s">
        <v>218</v>
      </c>
      <c r="B152" s="28" t="s">
        <v>219</v>
      </c>
    </row>
    <row r="153" spans="1:2" x14ac:dyDescent="0.3">
      <c r="A153" s="32" t="s">
        <v>4</v>
      </c>
      <c r="B153" s="28" t="s">
        <v>219</v>
      </c>
    </row>
    <row r="154" spans="1:2" x14ac:dyDescent="0.3">
      <c r="A154" s="32" t="s">
        <v>220</v>
      </c>
      <c r="B154" s="28"/>
    </row>
    <row r="155" spans="1:2" x14ac:dyDescent="0.3">
      <c r="A155" s="32" t="s">
        <v>221</v>
      </c>
      <c r="B155" s="28"/>
    </row>
    <row r="156" spans="1:2" x14ac:dyDescent="0.3">
      <c r="A156" s="32" t="s">
        <v>222</v>
      </c>
      <c r="B156" s="28" t="s">
        <v>219</v>
      </c>
    </row>
    <row r="157" spans="1:2" x14ac:dyDescent="0.3">
      <c r="A157" s="32" t="s">
        <v>223</v>
      </c>
      <c r="B157" s="28"/>
    </row>
    <row r="158" spans="1:2" ht="15.6" x14ac:dyDescent="0.3">
      <c r="A158" s="32" t="s">
        <v>164</v>
      </c>
      <c r="B158" s="29" t="s">
        <v>196</v>
      </c>
    </row>
    <row r="159" spans="1:2" x14ac:dyDescent="0.3">
      <c r="A159" s="32" t="s">
        <v>224</v>
      </c>
      <c r="B159" s="28" t="s">
        <v>13</v>
      </c>
    </row>
    <row r="160" spans="1:2" x14ac:dyDescent="0.3">
      <c r="A160" s="32" t="s">
        <v>225</v>
      </c>
      <c r="B160" s="28" t="s">
        <v>226</v>
      </c>
    </row>
    <row r="161" spans="1:2" x14ac:dyDescent="0.3">
      <c r="A161" s="32" t="s">
        <v>227</v>
      </c>
      <c r="B161" s="28" t="s">
        <v>16</v>
      </c>
    </row>
    <row r="162" spans="1:2" x14ac:dyDescent="0.3">
      <c r="A162" s="32" t="s">
        <v>633</v>
      </c>
      <c r="B162" s="28" t="s">
        <v>228</v>
      </c>
    </row>
    <row r="163" spans="1:2" x14ac:dyDescent="0.3">
      <c r="A163" s="32" t="s">
        <v>159</v>
      </c>
      <c r="B163" s="28" t="s">
        <v>15</v>
      </c>
    </row>
    <row r="164" spans="1:2" ht="15.6" x14ac:dyDescent="0.3">
      <c r="A164" s="32" t="s">
        <v>168</v>
      </c>
      <c r="B164" s="30" t="s">
        <v>229</v>
      </c>
    </row>
    <row r="165" spans="1:2" x14ac:dyDescent="0.3">
      <c r="A165" s="32" t="s">
        <v>230</v>
      </c>
      <c r="B165" s="28" t="s">
        <v>231</v>
      </c>
    </row>
    <row r="166" spans="1:2" ht="15.6" x14ac:dyDescent="0.3">
      <c r="A166" s="32" t="s">
        <v>624</v>
      </c>
      <c r="B166" s="30" t="s">
        <v>232</v>
      </c>
    </row>
    <row r="167" spans="1:2" ht="15.6" x14ac:dyDescent="0.3">
      <c r="A167" s="32" t="s">
        <v>18</v>
      </c>
      <c r="B167" s="30" t="s">
        <v>11</v>
      </c>
    </row>
    <row r="168" spans="1:2" x14ac:dyDescent="0.3">
      <c r="A168" s="32" t="s">
        <v>233</v>
      </c>
      <c r="B168" s="28" t="s">
        <v>234</v>
      </c>
    </row>
    <row r="169" spans="1:2" x14ac:dyDescent="0.3">
      <c r="A169" s="32" t="s">
        <v>235</v>
      </c>
      <c r="B169" s="28" t="s">
        <v>236</v>
      </c>
    </row>
    <row r="170" spans="1:2" x14ac:dyDescent="0.3">
      <c r="A170" s="32" t="s">
        <v>237</v>
      </c>
      <c r="B170" s="28" t="s">
        <v>238</v>
      </c>
    </row>
    <row r="171" spans="1:2" x14ac:dyDescent="0.3">
      <c r="A171" s="32" t="s">
        <v>239</v>
      </c>
      <c r="B171" s="28" t="s">
        <v>240</v>
      </c>
    </row>
    <row r="172" spans="1:2" x14ac:dyDescent="0.3">
      <c r="A172" s="32" t="s">
        <v>175</v>
      </c>
      <c r="B172" s="28" t="s">
        <v>241</v>
      </c>
    </row>
    <row r="173" spans="1:2" x14ac:dyDescent="0.3">
      <c r="A173" s="32" t="s">
        <v>157</v>
      </c>
      <c r="B173" s="28" t="s">
        <v>243</v>
      </c>
    </row>
    <row r="174" spans="1:2" x14ac:dyDescent="0.3">
      <c r="A174" s="32" t="s">
        <v>163</v>
      </c>
      <c r="B174" s="28" t="s">
        <v>244</v>
      </c>
    </row>
    <row r="175" spans="1:2" x14ac:dyDescent="0.3">
      <c r="A175" s="32" t="s">
        <v>185</v>
      </c>
      <c r="B175" s="28" t="s">
        <v>246</v>
      </c>
    </row>
    <row r="176" spans="1:2" x14ac:dyDescent="0.3">
      <c r="A176" s="32" t="s">
        <v>181</v>
      </c>
      <c r="B176" s="28" t="s">
        <v>245</v>
      </c>
    </row>
    <row r="177" spans="1:2" x14ac:dyDescent="0.3">
      <c r="A177" s="32" t="s">
        <v>169</v>
      </c>
      <c r="B177" s="28" t="s">
        <v>191</v>
      </c>
    </row>
    <row r="178" spans="1:2" x14ac:dyDescent="0.3">
      <c r="A178" s="32" t="s">
        <v>176</v>
      </c>
      <c r="B178" s="28" t="s">
        <v>247</v>
      </c>
    </row>
    <row r="179" spans="1:2" x14ac:dyDescent="0.3">
      <c r="A179" s="32" t="s">
        <v>189</v>
      </c>
      <c r="B179" s="27">
        <v>11857102000144</v>
      </c>
    </row>
    <row r="180" spans="1:2" x14ac:dyDescent="0.3">
      <c r="A180" s="32" t="s">
        <v>250</v>
      </c>
      <c r="B180" s="28" t="s">
        <v>232</v>
      </c>
    </row>
    <row r="181" spans="1:2" x14ac:dyDescent="0.3">
      <c r="A181" s="32" t="s">
        <v>249</v>
      </c>
      <c r="B181" s="28" t="s">
        <v>258</v>
      </c>
    </row>
    <row r="182" spans="1:2" x14ac:dyDescent="0.3">
      <c r="A182" s="32" t="s">
        <v>248</v>
      </c>
      <c r="B182" s="28" t="s">
        <v>259</v>
      </c>
    </row>
    <row r="183" spans="1:2" x14ac:dyDescent="0.3">
      <c r="A183" s="32" t="s">
        <v>251</v>
      </c>
      <c r="B183" s="28" t="s">
        <v>262</v>
      </c>
    </row>
    <row r="184" spans="1:2" x14ac:dyDescent="0.3">
      <c r="A184" s="32" t="s">
        <v>252</v>
      </c>
      <c r="B184" s="28" t="s">
        <v>243</v>
      </c>
    </row>
    <row r="185" spans="1:2" x14ac:dyDescent="0.3">
      <c r="A185" s="32" t="s">
        <v>254</v>
      </c>
      <c r="B185" s="28" t="s">
        <v>263</v>
      </c>
    </row>
    <row r="186" spans="1:2" x14ac:dyDescent="0.3">
      <c r="A186" s="32" t="s">
        <v>255</v>
      </c>
      <c r="B186" s="28" t="s">
        <v>212</v>
      </c>
    </row>
    <row r="187" spans="1:2" x14ac:dyDescent="0.3">
      <c r="A187" s="32" t="s">
        <v>256</v>
      </c>
      <c r="B187" s="28" t="s">
        <v>264</v>
      </c>
    </row>
    <row r="188" spans="1:2" x14ac:dyDescent="0.3">
      <c r="A188" s="32" t="s">
        <v>257</v>
      </c>
      <c r="B188" s="28" t="s">
        <v>265</v>
      </c>
    </row>
    <row r="189" spans="1:2" x14ac:dyDescent="0.3">
      <c r="A189" s="32" t="s">
        <v>253</v>
      </c>
      <c r="B189" s="28" t="s">
        <v>266</v>
      </c>
    </row>
    <row r="190" spans="1:2" x14ac:dyDescent="0.3">
      <c r="A190" s="32" t="s">
        <v>267</v>
      </c>
      <c r="B190" s="28" t="s">
        <v>12</v>
      </c>
    </row>
    <row r="191" spans="1:2" x14ac:dyDescent="0.3">
      <c r="A191" s="32" t="s">
        <v>349</v>
      </c>
      <c r="B191" s="28" t="s">
        <v>188</v>
      </c>
    </row>
    <row r="192" spans="1:2" x14ac:dyDescent="0.3">
      <c r="A192" s="32" t="s">
        <v>274</v>
      </c>
      <c r="B192" s="28" t="s">
        <v>199</v>
      </c>
    </row>
    <row r="193" spans="1:2" x14ac:dyDescent="0.3">
      <c r="A193" s="32" t="s">
        <v>271</v>
      </c>
      <c r="B193" s="28" t="s">
        <v>10</v>
      </c>
    </row>
    <row r="194" spans="1:2" x14ac:dyDescent="0.3">
      <c r="A194" s="32" t="s">
        <v>268</v>
      </c>
      <c r="B194" s="20">
        <v>87389086000174</v>
      </c>
    </row>
    <row r="195" spans="1:2" x14ac:dyDescent="0.3">
      <c r="A195" s="32" t="s">
        <v>242</v>
      </c>
      <c r="B195" s="28" t="s">
        <v>11</v>
      </c>
    </row>
    <row r="196" spans="1:2" x14ac:dyDescent="0.3">
      <c r="A196" s="32" t="s">
        <v>269</v>
      </c>
      <c r="B196" s="28" t="s">
        <v>11</v>
      </c>
    </row>
    <row r="197" spans="1:2" x14ac:dyDescent="0.3">
      <c r="A197" s="32" t="s">
        <v>270</v>
      </c>
      <c r="B197" s="28" t="s">
        <v>276</v>
      </c>
    </row>
    <row r="198" spans="1:2" x14ac:dyDescent="0.3">
      <c r="A198" s="32" t="s">
        <v>272</v>
      </c>
      <c r="B198" s="28" t="s">
        <v>277</v>
      </c>
    </row>
    <row r="199" spans="1:2" x14ac:dyDescent="0.3">
      <c r="A199" s="32" t="s">
        <v>273</v>
      </c>
      <c r="B199" s="28" t="s">
        <v>278</v>
      </c>
    </row>
    <row r="200" spans="1:2" x14ac:dyDescent="0.3">
      <c r="A200" s="32" t="s">
        <v>309</v>
      </c>
      <c r="B200" s="28" t="s">
        <v>219</v>
      </c>
    </row>
    <row r="201" spans="1:2" x14ac:dyDescent="0.3">
      <c r="A201" s="32" t="s">
        <v>167</v>
      </c>
      <c r="B201" s="28" t="s">
        <v>219</v>
      </c>
    </row>
    <row r="202" spans="1:2" x14ac:dyDescent="0.3">
      <c r="A202" s="32" t="s">
        <v>310</v>
      </c>
      <c r="B202" s="31">
        <v>10828</v>
      </c>
    </row>
    <row r="203" spans="1:2" x14ac:dyDescent="0.3">
      <c r="A203" s="32" t="s">
        <v>634</v>
      </c>
      <c r="B203" s="28" t="s">
        <v>10</v>
      </c>
    </row>
    <row r="204" spans="1:2" x14ac:dyDescent="0.3">
      <c r="A204" s="32" t="s">
        <v>280</v>
      </c>
      <c r="B204" s="20">
        <v>85822000112</v>
      </c>
    </row>
    <row r="205" spans="1:2" x14ac:dyDescent="0.3">
      <c r="A205" s="32" t="s">
        <v>282</v>
      </c>
      <c r="B205" s="28" t="s">
        <v>335</v>
      </c>
    </row>
    <row r="206" spans="1:2" x14ac:dyDescent="0.3">
      <c r="A206" s="32" t="s">
        <v>283</v>
      </c>
      <c r="B206" s="32" t="s">
        <v>331</v>
      </c>
    </row>
    <row r="207" spans="1:2" x14ac:dyDescent="0.3">
      <c r="A207" s="32" t="s">
        <v>284</v>
      </c>
      <c r="B207" s="32" t="s">
        <v>327</v>
      </c>
    </row>
    <row r="208" spans="1:2" x14ac:dyDescent="0.3">
      <c r="A208" s="32" t="s">
        <v>285</v>
      </c>
      <c r="B208" s="32" t="s">
        <v>328</v>
      </c>
    </row>
    <row r="209" spans="1:2" x14ac:dyDescent="0.3">
      <c r="A209" s="32" t="s">
        <v>286</v>
      </c>
      <c r="B209" s="32" t="s">
        <v>325</v>
      </c>
    </row>
    <row r="210" spans="1:2" x14ac:dyDescent="0.3">
      <c r="A210" s="32" t="s">
        <v>287</v>
      </c>
      <c r="B210" s="32" t="s">
        <v>323</v>
      </c>
    </row>
    <row r="211" spans="1:2" x14ac:dyDescent="0.3">
      <c r="A211" s="32" t="s">
        <v>288</v>
      </c>
      <c r="B211" s="32" t="s">
        <v>329</v>
      </c>
    </row>
    <row r="212" spans="1:2" x14ac:dyDescent="0.3">
      <c r="A212" s="32" t="s">
        <v>289</v>
      </c>
      <c r="B212" s="32" t="s">
        <v>330</v>
      </c>
    </row>
    <row r="213" spans="1:2" x14ac:dyDescent="0.3">
      <c r="A213" s="32" t="s">
        <v>290</v>
      </c>
      <c r="B213" s="32" t="s">
        <v>324</v>
      </c>
    </row>
    <row r="214" spans="1:2" x14ac:dyDescent="0.3">
      <c r="A214" s="32" t="s">
        <v>291</v>
      </c>
      <c r="B214" s="32" t="s">
        <v>332</v>
      </c>
    </row>
    <row r="215" spans="1:2" x14ac:dyDescent="0.3">
      <c r="A215" s="32" t="s">
        <v>292</v>
      </c>
      <c r="B215" s="32" t="s">
        <v>326</v>
      </c>
    </row>
    <row r="216" spans="1:2" x14ac:dyDescent="0.3">
      <c r="A216" s="32" t="s">
        <v>293</v>
      </c>
      <c r="B216" s="32" t="s">
        <v>335</v>
      </c>
    </row>
    <row r="217" spans="1:2" x14ac:dyDescent="0.3">
      <c r="A217" s="32" t="s">
        <v>294</v>
      </c>
      <c r="B217" s="32" t="s">
        <v>333</v>
      </c>
    </row>
    <row r="218" spans="1:2" x14ac:dyDescent="0.3">
      <c r="A218" s="32" t="s">
        <v>295</v>
      </c>
      <c r="B218" s="32" t="s">
        <v>311</v>
      </c>
    </row>
    <row r="219" spans="1:2" x14ac:dyDescent="0.3">
      <c r="A219" s="32" t="s">
        <v>296</v>
      </c>
      <c r="B219" s="32" t="s">
        <v>312</v>
      </c>
    </row>
    <row r="220" spans="1:2" x14ac:dyDescent="0.3">
      <c r="A220" s="32" t="s">
        <v>297</v>
      </c>
      <c r="B220" s="32" t="s">
        <v>313</v>
      </c>
    </row>
    <row r="221" spans="1:2" x14ac:dyDescent="0.3">
      <c r="A221" s="32" t="s">
        <v>298</v>
      </c>
      <c r="B221" s="32" t="s">
        <v>314</v>
      </c>
    </row>
    <row r="222" spans="1:2" x14ac:dyDescent="0.3">
      <c r="A222" s="32" t="s">
        <v>299</v>
      </c>
      <c r="B222" s="32" t="s">
        <v>315</v>
      </c>
    </row>
    <row r="223" spans="1:2" x14ac:dyDescent="0.3">
      <c r="A223" s="32" t="s">
        <v>300</v>
      </c>
      <c r="B223" s="32" t="s">
        <v>316</v>
      </c>
    </row>
    <row r="224" spans="1:2" x14ac:dyDescent="0.3">
      <c r="A224" s="32" t="s">
        <v>301</v>
      </c>
      <c r="B224" s="32" t="s">
        <v>317</v>
      </c>
    </row>
    <row r="225" spans="1:2" x14ac:dyDescent="0.3">
      <c r="A225" s="32" t="s">
        <v>302</v>
      </c>
      <c r="B225" s="32" t="s">
        <v>318</v>
      </c>
    </row>
    <row r="226" spans="1:2" x14ac:dyDescent="0.3">
      <c r="A226" s="32" t="s">
        <v>303</v>
      </c>
      <c r="B226" s="32" t="s">
        <v>319</v>
      </c>
    </row>
    <row r="227" spans="1:2" x14ac:dyDescent="0.3">
      <c r="A227" s="32" t="s">
        <v>304</v>
      </c>
      <c r="B227" s="32" t="s">
        <v>320</v>
      </c>
    </row>
    <row r="228" spans="1:2" x14ac:dyDescent="0.3">
      <c r="A228" s="32" t="s">
        <v>305</v>
      </c>
      <c r="B228" s="32" t="s">
        <v>321</v>
      </c>
    </row>
    <row r="229" spans="1:2" x14ac:dyDescent="0.3">
      <c r="A229" s="32" t="s">
        <v>306</v>
      </c>
      <c r="B229" s="32" t="s">
        <v>322</v>
      </c>
    </row>
    <row r="230" spans="1:2" x14ac:dyDescent="0.3">
      <c r="A230" s="32" t="s">
        <v>307</v>
      </c>
      <c r="B230" s="32" t="s">
        <v>334</v>
      </c>
    </row>
    <row r="231" spans="1:2" x14ac:dyDescent="0.3">
      <c r="A231" s="32" t="s">
        <v>281</v>
      </c>
      <c r="B231" s="32" t="s">
        <v>336</v>
      </c>
    </row>
    <row r="232" spans="1:2" x14ac:dyDescent="0.3">
      <c r="A232" s="32" t="s">
        <v>279</v>
      </c>
      <c r="B232" s="32" t="s">
        <v>337</v>
      </c>
    </row>
    <row r="233" spans="1:2" x14ac:dyDescent="0.3">
      <c r="A233" s="32" t="s">
        <v>340</v>
      </c>
      <c r="B233" s="32" t="s">
        <v>344</v>
      </c>
    </row>
    <row r="234" spans="1:2" x14ac:dyDescent="0.3">
      <c r="A234" s="32" t="s">
        <v>339</v>
      </c>
      <c r="B234" s="32" t="s">
        <v>345</v>
      </c>
    </row>
    <row r="235" spans="1:2" x14ac:dyDescent="0.3">
      <c r="A235" s="32" t="s">
        <v>341</v>
      </c>
      <c r="B235" s="32" t="s">
        <v>346</v>
      </c>
    </row>
    <row r="236" spans="1:2" x14ac:dyDescent="0.3">
      <c r="A236" s="32" t="s">
        <v>343</v>
      </c>
      <c r="B236" s="32" t="s">
        <v>347</v>
      </c>
    </row>
    <row r="237" spans="1:2" x14ac:dyDescent="0.3">
      <c r="A237" s="32" t="s">
        <v>354</v>
      </c>
      <c r="B237" s="32" t="s">
        <v>358</v>
      </c>
    </row>
    <row r="238" spans="1:2" x14ac:dyDescent="0.3">
      <c r="A238" s="32" t="s">
        <v>352</v>
      </c>
      <c r="B238" s="32" t="s">
        <v>359</v>
      </c>
    </row>
    <row r="239" spans="1:2" x14ac:dyDescent="0.3">
      <c r="A239" s="32" t="s">
        <v>351</v>
      </c>
      <c r="B239" s="32" t="s">
        <v>362</v>
      </c>
    </row>
    <row r="240" spans="1:2" x14ac:dyDescent="0.3">
      <c r="A240" s="32" t="s">
        <v>350</v>
      </c>
      <c r="B240" s="32" t="s">
        <v>360</v>
      </c>
    </row>
    <row r="241" spans="1:2" x14ac:dyDescent="0.3">
      <c r="A241" s="32" t="s">
        <v>364</v>
      </c>
      <c r="B241" s="32" t="s">
        <v>363</v>
      </c>
    </row>
    <row r="242" spans="1:2" x14ac:dyDescent="0.3">
      <c r="A242" s="32" t="s">
        <v>353</v>
      </c>
      <c r="B242" s="32" t="s">
        <v>361</v>
      </c>
    </row>
    <row r="243" spans="1:2" x14ac:dyDescent="0.3">
      <c r="A243" s="32" t="s">
        <v>355</v>
      </c>
      <c r="B243" s="32" t="s">
        <v>356</v>
      </c>
    </row>
    <row r="244" spans="1:2" x14ac:dyDescent="0.3">
      <c r="A244" s="32" t="s">
        <v>357</v>
      </c>
      <c r="B244" s="32" t="s">
        <v>365</v>
      </c>
    </row>
    <row r="245" spans="1:2" x14ac:dyDescent="0.3">
      <c r="A245" s="32" t="s">
        <v>626</v>
      </c>
      <c r="B245" s="32" t="s">
        <v>379</v>
      </c>
    </row>
    <row r="246" spans="1:2" x14ac:dyDescent="0.3">
      <c r="A246" s="32" t="s">
        <v>366</v>
      </c>
      <c r="B246" s="32" t="s">
        <v>367</v>
      </c>
    </row>
    <row r="247" spans="1:2" x14ac:dyDescent="0.3">
      <c r="A247" s="32" t="s">
        <v>368</v>
      </c>
      <c r="B247" s="32" t="s">
        <v>369</v>
      </c>
    </row>
    <row r="248" spans="1:2" x14ac:dyDescent="0.3">
      <c r="A248" s="32" t="s">
        <v>370</v>
      </c>
      <c r="B248" s="32" t="s">
        <v>371</v>
      </c>
    </row>
    <row r="249" spans="1:2" x14ac:dyDescent="0.3">
      <c r="A249" s="32" t="s">
        <v>372</v>
      </c>
      <c r="B249" s="32" t="s">
        <v>380</v>
      </c>
    </row>
    <row r="250" spans="1:2" x14ac:dyDescent="0.3">
      <c r="A250" s="32" t="s">
        <v>373</v>
      </c>
      <c r="B250" s="32" t="s">
        <v>374</v>
      </c>
    </row>
    <row r="251" spans="1:2" x14ac:dyDescent="0.3">
      <c r="A251" s="32" t="s">
        <v>375</v>
      </c>
      <c r="B251" s="32" t="s">
        <v>376</v>
      </c>
    </row>
    <row r="252" spans="1:2" x14ac:dyDescent="0.3">
      <c r="A252" s="32" t="s">
        <v>377</v>
      </c>
      <c r="B252" s="32" t="s">
        <v>378</v>
      </c>
    </row>
    <row r="253" spans="1:2" x14ac:dyDescent="0.3">
      <c r="A253" s="32" t="s">
        <v>381</v>
      </c>
      <c r="B253" s="32" t="s">
        <v>231</v>
      </c>
    </row>
    <row r="254" spans="1:2" x14ac:dyDescent="0.3">
      <c r="A254" s="35" t="s">
        <v>382</v>
      </c>
      <c r="B254" s="35" t="s">
        <v>460</v>
      </c>
    </row>
    <row r="255" spans="1:2" x14ac:dyDescent="0.3">
      <c r="A255" s="32" t="s">
        <v>386</v>
      </c>
      <c r="B255" s="32" t="s">
        <v>387</v>
      </c>
    </row>
    <row r="256" spans="1:2" x14ac:dyDescent="0.3">
      <c r="A256" s="32" t="s">
        <v>388</v>
      </c>
      <c r="B256" s="32" t="s">
        <v>389</v>
      </c>
    </row>
    <row r="257" spans="1:2" x14ac:dyDescent="0.3">
      <c r="A257" s="32" t="s">
        <v>390</v>
      </c>
      <c r="B257" s="32" t="s">
        <v>391</v>
      </c>
    </row>
    <row r="258" spans="1:2" x14ac:dyDescent="0.3">
      <c r="A258" s="32" t="s">
        <v>392</v>
      </c>
      <c r="B258" s="32" t="s">
        <v>393</v>
      </c>
    </row>
    <row r="259" spans="1:2" x14ac:dyDescent="0.3">
      <c r="A259" s="32" t="s">
        <v>394</v>
      </c>
      <c r="B259" s="32" t="s">
        <v>395</v>
      </c>
    </row>
    <row r="260" spans="1:2" x14ac:dyDescent="0.3">
      <c r="A260" s="32" t="s">
        <v>396</v>
      </c>
      <c r="B260" s="32" t="s">
        <v>397</v>
      </c>
    </row>
    <row r="261" spans="1:2" x14ac:dyDescent="0.3">
      <c r="A261" s="32" t="s">
        <v>398</v>
      </c>
      <c r="B261" s="32" t="s">
        <v>399</v>
      </c>
    </row>
    <row r="262" spans="1:2" x14ac:dyDescent="0.3">
      <c r="A262" s="32" t="s">
        <v>400</v>
      </c>
      <c r="B262" s="32" t="s">
        <v>401</v>
      </c>
    </row>
    <row r="263" spans="1:2" x14ac:dyDescent="0.3">
      <c r="A263" s="32" t="s">
        <v>402</v>
      </c>
      <c r="B263" s="32" t="s">
        <v>403</v>
      </c>
    </row>
    <row r="264" spans="1:2" x14ac:dyDescent="0.3">
      <c r="A264" s="32" t="s">
        <v>404</v>
      </c>
      <c r="B264" s="32" t="s">
        <v>405</v>
      </c>
    </row>
    <row r="265" spans="1:2" x14ac:dyDescent="0.3">
      <c r="A265" s="32" t="s">
        <v>406</v>
      </c>
      <c r="B265" s="32" t="s">
        <v>407</v>
      </c>
    </row>
    <row r="266" spans="1:2" x14ac:dyDescent="0.3">
      <c r="A266" s="32" t="s">
        <v>408</v>
      </c>
      <c r="B266" s="32" t="s">
        <v>409</v>
      </c>
    </row>
    <row r="267" spans="1:2" x14ac:dyDescent="0.3">
      <c r="A267" s="32" t="s">
        <v>410</v>
      </c>
      <c r="B267" s="32" t="s">
        <v>411</v>
      </c>
    </row>
    <row r="268" spans="1:2" x14ac:dyDescent="0.3">
      <c r="A268" s="32" t="s">
        <v>412</v>
      </c>
      <c r="B268" s="32" t="s">
        <v>413</v>
      </c>
    </row>
    <row r="269" spans="1:2" x14ac:dyDescent="0.3">
      <c r="A269" s="32" t="s">
        <v>414</v>
      </c>
      <c r="B269" s="32" t="s">
        <v>415</v>
      </c>
    </row>
    <row r="270" spans="1:2" x14ac:dyDescent="0.3">
      <c r="A270" s="32" t="s">
        <v>416</v>
      </c>
      <c r="B270" s="32" t="s">
        <v>417</v>
      </c>
    </row>
    <row r="271" spans="1:2" x14ac:dyDescent="0.3">
      <c r="A271" s="32" t="s">
        <v>418</v>
      </c>
      <c r="B271" s="32" t="s">
        <v>419</v>
      </c>
    </row>
    <row r="272" spans="1:2" x14ac:dyDescent="0.3">
      <c r="A272" s="32" t="s">
        <v>420</v>
      </c>
      <c r="B272" s="32" t="s">
        <v>421</v>
      </c>
    </row>
    <row r="273" spans="1:2" x14ac:dyDescent="0.3">
      <c r="A273" s="32" t="s">
        <v>422</v>
      </c>
      <c r="B273" s="32" t="s">
        <v>423</v>
      </c>
    </row>
    <row r="274" spans="1:2" x14ac:dyDescent="0.3">
      <c r="A274" s="32" t="s">
        <v>424</v>
      </c>
      <c r="B274" s="32" t="s">
        <v>425</v>
      </c>
    </row>
    <row r="275" spans="1:2" x14ac:dyDescent="0.3">
      <c r="A275" s="32" t="s">
        <v>426</v>
      </c>
      <c r="B275" s="32" t="s">
        <v>427</v>
      </c>
    </row>
    <row r="276" spans="1:2" x14ac:dyDescent="0.3">
      <c r="A276" s="32" t="s">
        <v>428</v>
      </c>
      <c r="B276" s="32" t="s">
        <v>429</v>
      </c>
    </row>
    <row r="277" spans="1:2" x14ac:dyDescent="0.3">
      <c r="A277" s="32" t="s">
        <v>430</v>
      </c>
      <c r="B277" s="32" t="s">
        <v>431</v>
      </c>
    </row>
    <row r="278" spans="1:2" x14ac:dyDescent="0.3">
      <c r="A278" s="32" t="s">
        <v>432</v>
      </c>
      <c r="B278" s="32" t="s">
        <v>433</v>
      </c>
    </row>
    <row r="279" spans="1:2" x14ac:dyDescent="0.3">
      <c r="A279" s="32" t="s">
        <v>434</v>
      </c>
      <c r="B279" s="32" t="s">
        <v>435</v>
      </c>
    </row>
    <row r="280" spans="1:2" x14ac:dyDescent="0.3">
      <c r="A280" s="32" t="s">
        <v>436</v>
      </c>
      <c r="B280" s="32" t="s">
        <v>437</v>
      </c>
    </row>
    <row r="281" spans="1:2" x14ac:dyDescent="0.3">
      <c r="A281" s="32" t="s">
        <v>384</v>
      </c>
      <c r="B281" s="32" t="s">
        <v>385</v>
      </c>
    </row>
    <row r="282" spans="1:2" x14ac:dyDescent="0.3">
      <c r="A282" s="32" t="s">
        <v>438</v>
      </c>
      <c r="B282" s="32" t="s">
        <v>439</v>
      </c>
    </row>
    <row r="283" spans="1:2" x14ac:dyDescent="0.3">
      <c r="A283" s="32" t="s">
        <v>440</v>
      </c>
      <c r="B283" s="32" t="s">
        <v>441</v>
      </c>
    </row>
    <row r="284" spans="1:2" x14ac:dyDescent="0.3">
      <c r="A284" s="32" t="s">
        <v>442</v>
      </c>
      <c r="B284" s="32" t="s">
        <v>443</v>
      </c>
    </row>
    <row r="285" spans="1:2" x14ac:dyDescent="0.3">
      <c r="A285" s="32" t="s">
        <v>444</v>
      </c>
      <c r="B285" s="32" t="s">
        <v>445</v>
      </c>
    </row>
    <row r="286" spans="1:2" x14ac:dyDescent="0.3">
      <c r="A286" s="32" t="s">
        <v>384</v>
      </c>
      <c r="B286" s="32" t="s">
        <v>385</v>
      </c>
    </row>
    <row r="287" spans="1:2" x14ac:dyDescent="0.3">
      <c r="A287" s="32" t="s">
        <v>447</v>
      </c>
      <c r="B287" s="32" t="s">
        <v>448</v>
      </c>
    </row>
    <row r="288" spans="1:2" x14ac:dyDescent="0.3">
      <c r="A288" s="32" t="s">
        <v>449</v>
      </c>
      <c r="B288" s="32" t="s">
        <v>417</v>
      </c>
    </row>
    <row r="289" spans="1:2" x14ac:dyDescent="0.3">
      <c r="A289" s="32" t="s">
        <v>418</v>
      </c>
      <c r="B289" s="32" t="s">
        <v>450</v>
      </c>
    </row>
    <row r="290" spans="1:2" x14ac:dyDescent="0.3">
      <c r="A290" s="32" t="s">
        <v>451</v>
      </c>
      <c r="B290" s="32" t="s">
        <v>452</v>
      </c>
    </row>
    <row r="291" spans="1:2" x14ac:dyDescent="0.3">
      <c r="A291" s="32" t="s">
        <v>430</v>
      </c>
      <c r="B291" s="32" t="s">
        <v>431</v>
      </c>
    </row>
    <row r="292" spans="1:2" x14ac:dyDescent="0.3">
      <c r="A292" s="32" t="s">
        <v>436</v>
      </c>
      <c r="B292" s="32" t="s">
        <v>437</v>
      </c>
    </row>
    <row r="293" spans="1:2" x14ac:dyDescent="0.3">
      <c r="A293" s="32" t="s">
        <v>432</v>
      </c>
      <c r="B293" s="32" t="s">
        <v>433</v>
      </c>
    </row>
    <row r="294" spans="1:2" x14ac:dyDescent="0.3">
      <c r="A294" s="32" t="s">
        <v>394</v>
      </c>
      <c r="B294" s="32" t="s">
        <v>461</v>
      </c>
    </row>
    <row r="295" spans="1:2" x14ac:dyDescent="0.3">
      <c r="A295" s="32" t="s">
        <v>408</v>
      </c>
      <c r="B295" s="32" t="s">
        <v>409</v>
      </c>
    </row>
    <row r="296" spans="1:2" x14ac:dyDescent="0.3">
      <c r="A296" s="32" t="s">
        <v>410</v>
      </c>
      <c r="B296" s="32" t="s">
        <v>411</v>
      </c>
    </row>
    <row r="297" spans="1:2" x14ac:dyDescent="0.3">
      <c r="A297" s="32" t="s">
        <v>390</v>
      </c>
      <c r="B297" s="32" t="s">
        <v>391</v>
      </c>
    </row>
    <row r="298" spans="1:2" x14ac:dyDescent="0.3">
      <c r="A298" s="32" t="s">
        <v>396</v>
      </c>
      <c r="B298" s="32" t="s">
        <v>397</v>
      </c>
    </row>
    <row r="299" spans="1:2" x14ac:dyDescent="0.3">
      <c r="A299" s="32" t="s">
        <v>400</v>
      </c>
      <c r="B299" s="32" t="s">
        <v>401</v>
      </c>
    </row>
    <row r="300" spans="1:2" x14ac:dyDescent="0.3">
      <c r="A300" s="32" t="s">
        <v>412</v>
      </c>
      <c r="B300" s="32" t="s">
        <v>413</v>
      </c>
    </row>
    <row r="301" spans="1:2" x14ac:dyDescent="0.3">
      <c r="A301" s="32" t="s">
        <v>424</v>
      </c>
      <c r="B301" s="32" t="s">
        <v>425</v>
      </c>
    </row>
    <row r="302" spans="1:2" x14ac:dyDescent="0.3">
      <c r="A302" s="32" t="s">
        <v>459</v>
      </c>
      <c r="B302" s="32" t="s">
        <v>462</v>
      </c>
    </row>
    <row r="303" spans="1:2" x14ac:dyDescent="0.3">
      <c r="A303" s="32" t="s">
        <v>453</v>
      </c>
      <c r="B303" s="32" t="s">
        <v>463</v>
      </c>
    </row>
    <row r="304" spans="1:2" x14ac:dyDescent="0.3">
      <c r="A304" s="32" t="s">
        <v>454</v>
      </c>
      <c r="B304" s="32" t="s">
        <v>464</v>
      </c>
    </row>
    <row r="305" spans="1:2" x14ac:dyDescent="0.3">
      <c r="A305" s="32" t="s">
        <v>456</v>
      </c>
      <c r="B305" s="32" t="s">
        <v>465</v>
      </c>
    </row>
    <row r="306" spans="1:2" x14ac:dyDescent="0.3">
      <c r="A306" s="32" t="s">
        <v>457</v>
      </c>
      <c r="B306" s="32" t="s">
        <v>466</v>
      </c>
    </row>
    <row r="307" spans="1:2" x14ac:dyDescent="0.3">
      <c r="A307" s="32" t="s">
        <v>458</v>
      </c>
      <c r="B307" s="32" t="s">
        <v>467</v>
      </c>
    </row>
    <row r="308" spans="1:2" x14ac:dyDescent="0.3">
      <c r="A308" s="32" t="s">
        <v>455</v>
      </c>
      <c r="B308" s="32" t="s">
        <v>468</v>
      </c>
    </row>
    <row r="309" spans="1:2" x14ac:dyDescent="0.3">
      <c r="A309" s="32" t="s">
        <v>470</v>
      </c>
      <c r="B309" s="32" t="s">
        <v>524</v>
      </c>
    </row>
    <row r="310" spans="1:2" x14ac:dyDescent="0.3">
      <c r="A310" s="32" t="s">
        <v>471</v>
      </c>
      <c r="B310" s="32" t="s">
        <v>544</v>
      </c>
    </row>
    <row r="311" spans="1:2" x14ac:dyDescent="0.3">
      <c r="A311" s="32" t="s">
        <v>472</v>
      </c>
      <c r="B311" s="32" t="s">
        <v>525</v>
      </c>
    </row>
    <row r="312" spans="1:2" x14ac:dyDescent="0.3">
      <c r="A312" s="32" t="s">
        <v>473</v>
      </c>
      <c r="B312" s="32" t="s">
        <v>526</v>
      </c>
    </row>
    <row r="313" spans="1:2" x14ac:dyDescent="0.3">
      <c r="A313" s="32" t="s">
        <v>474</v>
      </c>
      <c r="B313" s="32" t="s">
        <v>527</v>
      </c>
    </row>
    <row r="314" spans="1:2" x14ac:dyDescent="0.3">
      <c r="A314" s="32" t="s">
        <v>475</v>
      </c>
      <c r="B314" s="32" t="s">
        <v>528</v>
      </c>
    </row>
    <row r="315" spans="1:2" x14ac:dyDescent="0.3">
      <c r="A315" s="32" t="s">
        <v>476</v>
      </c>
      <c r="B315" s="32" t="s">
        <v>529</v>
      </c>
    </row>
    <row r="316" spans="1:2" x14ac:dyDescent="0.3">
      <c r="A316" s="32" t="s">
        <v>477</v>
      </c>
      <c r="B316" s="32" t="s">
        <v>530</v>
      </c>
    </row>
    <row r="317" spans="1:2" x14ac:dyDescent="0.3">
      <c r="A317" s="32" t="s">
        <v>478</v>
      </c>
      <c r="B317" s="32" t="s">
        <v>531</v>
      </c>
    </row>
    <row r="318" spans="1:2" x14ac:dyDescent="0.3">
      <c r="A318" s="32" t="s">
        <v>479</v>
      </c>
      <c r="B318" s="32" t="s">
        <v>532</v>
      </c>
    </row>
    <row r="319" spans="1:2" x14ac:dyDescent="0.3">
      <c r="A319" s="32" t="s">
        <v>480</v>
      </c>
      <c r="B319" s="32" t="s">
        <v>533</v>
      </c>
    </row>
    <row r="320" spans="1:2" x14ac:dyDescent="0.3">
      <c r="A320" s="32" t="s">
        <v>481</v>
      </c>
      <c r="B320" s="32" t="s">
        <v>534</v>
      </c>
    </row>
    <row r="321" spans="1:2" x14ac:dyDescent="0.3">
      <c r="A321" s="32" t="s">
        <v>482</v>
      </c>
      <c r="B321" s="32" t="s">
        <v>535</v>
      </c>
    </row>
    <row r="322" spans="1:2" x14ac:dyDescent="0.3">
      <c r="A322" s="32" t="s">
        <v>483</v>
      </c>
      <c r="B322" s="32" t="s">
        <v>536</v>
      </c>
    </row>
    <row r="323" spans="1:2" x14ac:dyDescent="0.3">
      <c r="A323" s="32" t="s">
        <v>484</v>
      </c>
      <c r="B323" s="32" t="s">
        <v>537</v>
      </c>
    </row>
    <row r="324" spans="1:2" x14ac:dyDescent="0.3">
      <c r="A324" s="32" t="s">
        <v>485</v>
      </c>
      <c r="B324" s="32" t="s">
        <v>538</v>
      </c>
    </row>
    <row r="325" spans="1:2" x14ac:dyDescent="0.3">
      <c r="A325" s="32" t="s">
        <v>486</v>
      </c>
      <c r="B325" s="32" t="s">
        <v>539</v>
      </c>
    </row>
    <row r="326" spans="1:2" x14ac:dyDescent="0.3">
      <c r="A326" s="32" t="s">
        <v>487</v>
      </c>
      <c r="B326" s="32" t="s">
        <v>540</v>
      </c>
    </row>
    <row r="327" spans="1:2" x14ac:dyDescent="0.3">
      <c r="A327" s="32" t="s">
        <v>488</v>
      </c>
      <c r="B327" s="32" t="s">
        <v>541</v>
      </c>
    </row>
    <row r="328" spans="1:2" x14ac:dyDescent="0.3">
      <c r="A328" s="32" t="s">
        <v>489</v>
      </c>
      <c r="B328" s="32" t="s">
        <v>542</v>
      </c>
    </row>
    <row r="329" spans="1:2" x14ac:dyDescent="0.3">
      <c r="A329" s="32" t="s">
        <v>490</v>
      </c>
      <c r="B329" s="32" t="s">
        <v>543</v>
      </c>
    </row>
    <row r="330" spans="1:2" x14ac:dyDescent="0.3">
      <c r="A330" s="32" t="s">
        <v>491</v>
      </c>
      <c r="B330" s="32" t="s">
        <v>517</v>
      </c>
    </row>
    <row r="331" spans="1:2" x14ac:dyDescent="0.3">
      <c r="A331" s="32" t="s">
        <v>492</v>
      </c>
      <c r="B331" s="32" t="s">
        <v>544</v>
      </c>
    </row>
    <row r="332" spans="1:2" x14ac:dyDescent="0.3">
      <c r="A332" s="32" t="s">
        <v>493</v>
      </c>
      <c r="B332" s="32" t="s">
        <v>494</v>
      </c>
    </row>
    <row r="333" spans="1:2" x14ac:dyDescent="0.3">
      <c r="A333" s="32" t="s">
        <v>495</v>
      </c>
      <c r="B333" s="32" t="s">
        <v>496</v>
      </c>
    </row>
    <row r="334" spans="1:2" x14ac:dyDescent="0.3">
      <c r="A334" s="32" t="s">
        <v>497</v>
      </c>
      <c r="B334" s="32" t="s">
        <v>498</v>
      </c>
    </row>
    <row r="335" spans="1:2" x14ac:dyDescent="0.3">
      <c r="A335" s="32" t="s">
        <v>499</v>
      </c>
      <c r="B335" s="32" t="s">
        <v>500</v>
      </c>
    </row>
    <row r="336" spans="1:2" x14ac:dyDescent="0.3">
      <c r="A336" s="32" t="s">
        <v>501</v>
      </c>
      <c r="B336" s="32" t="s">
        <v>502</v>
      </c>
    </row>
    <row r="337" spans="1:2" x14ac:dyDescent="0.3">
      <c r="A337" s="32" t="s">
        <v>503</v>
      </c>
      <c r="B337" s="32" t="s">
        <v>504</v>
      </c>
    </row>
    <row r="338" spans="1:2" x14ac:dyDescent="0.3">
      <c r="A338" s="32" t="s">
        <v>505</v>
      </c>
      <c r="B338" s="32" t="s">
        <v>506</v>
      </c>
    </row>
    <row r="339" spans="1:2" x14ac:dyDescent="0.3">
      <c r="A339" s="32" t="s">
        <v>495</v>
      </c>
      <c r="B339" s="32" t="s">
        <v>496</v>
      </c>
    </row>
    <row r="340" spans="1:2" x14ac:dyDescent="0.3">
      <c r="A340" s="32" t="s">
        <v>497</v>
      </c>
      <c r="B340" s="32" t="s">
        <v>498</v>
      </c>
    </row>
    <row r="341" spans="1:2" x14ac:dyDescent="0.3">
      <c r="A341" s="32" t="s">
        <v>499</v>
      </c>
      <c r="B341" s="32" t="s">
        <v>500</v>
      </c>
    </row>
    <row r="342" spans="1:2" x14ac:dyDescent="0.3">
      <c r="A342" s="32" t="s">
        <v>501</v>
      </c>
      <c r="B342" s="32" t="s">
        <v>502</v>
      </c>
    </row>
    <row r="343" spans="1:2" x14ac:dyDescent="0.3">
      <c r="A343" s="32" t="s">
        <v>503</v>
      </c>
      <c r="B343" s="32" t="s">
        <v>504</v>
      </c>
    </row>
    <row r="344" spans="1:2" x14ac:dyDescent="0.3">
      <c r="A344" s="32" t="s">
        <v>507</v>
      </c>
      <c r="B344" s="32" t="s">
        <v>508</v>
      </c>
    </row>
    <row r="345" spans="1:2" x14ac:dyDescent="0.3">
      <c r="A345" s="32" t="s">
        <v>509</v>
      </c>
      <c r="B345" s="32" t="s">
        <v>510</v>
      </c>
    </row>
    <row r="346" spans="1:2" x14ac:dyDescent="0.3">
      <c r="A346" s="32" t="s">
        <v>511</v>
      </c>
      <c r="B346" s="32" t="s">
        <v>512</v>
      </c>
    </row>
    <row r="347" spans="1:2" x14ac:dyDescent="0.3">
      <c r="A347" s="32" t="s">
        <v>513</v>
      </c>
      <c r="B347" s="32" t="s">
        <v>514</v>
      </c>
    </row>
    <row r="348" spans="1:2" x14ac:dyDescent="0.3">
      <c r="A348" s="32" t="s">
        <v>505</v>
      </c>
      <c r="B348" s="32" t="s">
        <v>506</v>
      </c>
    </row>
    <row r="349" spans="1:2" x14ac:dyDescent="0.3">
      <c r="A349" s="32" t="s">
        <v>515</v>
      </c>
      <c r="B349" s="32" t="s">
        <v>516</v>
      </c>
    </row>
    <row r="350" spans="1:2" x14ac:dyDescent="0.3">
      <c r="A350" s="32" t="s">
        <v>491</v>
      </c>
      <c r="B350" s="32" t="s">
        <v>517</v>
      </c>
    </row>
    <row r="351" spans="1:2" x14ac:dyDescent="0.3">
      <c r="A351" s="32" t="s">
        <v>518</v>
      </c>
      <c r="B351" s="32" t="s">
        <v>519</v>
      </c>
    </row>
    <row r="352" spans="1:2" x14ac:dyDescent="0.3">
      <c r="A352" s="32" t="s">
        <v>476</v>
      </c>
      <c r="B352" s="32" t="s">
        <v>529</v>
      </c>
    </row>
    <row r="353" spans="1:2" x14ac:dyDescent="0.3">
      <c r="A353" s="32" t="s">
        <v>495</v>
      </c>
      <c r="B353" s="32" t="s">
        <v>496</v>
      </c>
    </row>
    <row r="354" spans="1:2" x14ac:dyDescent="0.3">
      <c r="A354" s="32" t="s">
        <v>640</v>
      </c>
      <c r="B354" s="32" t="s">
        <v>521</v>
      </c>
    </row>
    <row r="355" spans="1:2" x14ac:dyDescent="0.3">
      <c r="A355" s="32" t="s">
        <v>381</v>
      </c>
      <c r="B355" s="32" t="s">
        <v>522</v>
      </c>
    </row>
    <row r="356" spans="1:2" x14ac:dyDescent="0.3">
      <c r="A356" s="32" t="s">
        <v>492</v>
      </c>
      <c r="B356" s="32" t="s">
        <v>544</v>
      </c>
    </row>
    <row r="357" spans="1:2" x14ac:dyDescent="0.3">
      <c r="A357" s="32" t="s">
        <v>513</v>
      </c>
      <c r="B357" s="32" t="s">
        <v>514</v>
      </c>
    </row>
    <row r="358" spans="1:2" x14ac:dyDescent="0.3">
      <c r="A358" s="32" t="s">
        <v>509</v>
      </c>
      <c r="B358" s="32" t="s">
        <v>510</v>
      </c>
    </row>
    <row r="359" spans="1:2" x14ac:dyDescent="0.3">
      <c r="A359" s="32" t="s">
        <v>511</v>
      </c>
      <c r="B359" s="32" t="s">
        <v>512</v>
      </c>
    </row>
    <row r="360" spans="1:2" x14ac:dyDescent="0.3">
      <c r="A360" s="32" t="s">
        <v>523</v>
      </c>
      <c r="B360" s="20">
        <v>20650862000177</v>
      </c>
    </row>
    <row r="361" spans="1:2" x14ac:dyDescent="0.3">
      <c r="A361" s="32" t="s">
        <v>520</v>
      </c>
      <c r="B361" s="32" t="s">
        <v>545</v>
      </c>
    </row>
    <row r="362" spans="1:2" x14ac:dyDescent="0.3">
      <c r="A362" s="32" t="s">
        <v>547</v>
      </c>
      <c r="B362" s="28" t="s">
        <v>15</v>
      </c>
    </row>
    <row r="363" spans="1:2" x14ac:dyDescent="0.3">
      <c r="A363" s="32" t="s">
        <v>594</v>
      </c>
      <c r="B363" s="32" t="s">
        <v>546</v>
      </c>
    </row>
    <row r="364" spans="1:2" x14ac:dyDescent="0.3">
      <c r="A364" s="32" t="s">
        <v>555</v>
      </c>
      <c r="B364" s="32" t="s">
        <v>571</v>
      </c>
    </row>
    <row r="365" spans="1:2" x14ac:dyDescent="0.3">
      <c r="A365" s="32" t="s">
        <v>631</v>
      </c>
      <c r="B365" s="32" t="s">
        <v>572</v>
      </c>
    </row>
    <row r="366" spans="1:2" x14ac:dyDescent="0.3">
      <c r="A366" s="32" t="s">
        <v>621</v>
      </c>
      <c r="B366" s="32" t="s">
        <v>567</v>
      </c>
    </row>
    <row r="367" spans="1:2" x14ac:dyDescent="0.3">
      <c r="A367" s="32" t="s">
        <v>563</v>
      </c>
      <c r="B367" s="20">
        <v>27721364000117</v>
      </c>
    </row>
    <row r="368" spans="1:2" x14ac:dyDescent="0.3">
      <c r="A368" s="32" t="s">
        <v>566</v>
      </c>
      <c r="B368" s="20">
        <v>16637920000155</v>
      </c>
    </row>
    <row r="369" spans="1:2" x14ac:dyDescent="0.3">
      <c r="A369" s="32" t="s">
        <v>561</v>
      </c>
      <c r="B369" s="28" t="s">
        <v>207</v>
      </c>
    </row>
    <row r="370" spans="1:2" x14ac:dyDescent="0.3">
      <c r="A370" s="32" t="s">
        <v>564</v>
      </c>
      <c r="B370" s="20">
        <v>7366296000108</v>
      </c>
    </row>
    <row r="371" spans="1:2" x14ac:dyDescent="0.3">
      <c r="A371" s="32" t="s">
        <v>565</v>
      </c>
      <c r="B371" s="32" t="s">
        <v>464</v>
      </c>
    </row>
    <row r="372" spans="1:2" x14ac:dyDescent="0.3">
      <c r="A372" s="32" t="s">
        <v>570</v>
      </c>
      <c r="B372" s="28" t="s">
        <v>191</v>
      </c>
    </row>
    <row r="373" spans="1:2" x14ac:dyDescent="0.3">
      <c r="A373" s="32" t="s">
        <v>569</v>
      </c>
      <c r="B373" s="32" t="s">
        <v>358</v>
      </c>
    </row>
    <row r="374" spans="1:2" x14ac:dyDescent="0.3">
      <c r="A374" s="32" t="s">
        <v>551</v>
      </c>
      <c r="B374" s="32" t="s">
        <v>374</v>
      </c>
    </row>
    <row r="375" spans="1:2" x14ac:dyDescent="0.3">
      <c r="A375" s="32" t="s">
        <v>568</v>
      </c>
      <c r="B375" s="20">
        <v>31027407000136</v>
      </c>
    </row>
    <row r="376" spans="1:2" x14ac:dyDescent="0.3">
      <c r="A376" s="32" t="s">
        <v>549</v>
      </c>
      <c r="B376" s="32" t="s">
        <v>573</v>
      </c>
    </row>
    <row r="377" spans="1:2" x14ac:dyDescent="0.3">
      <c r="A377" s="32" t="s">
        <v>550</v>
      </c>
      <c r="B377" s="32" t="s">
        <v>574</v>
      </c>
    </row>
    <row r="378" spans="1:2" x14ac:dyDescent="0.3">
      <c r="A378" s="32" t="s">
        <v>548</v>
      </c>
      <c r="B378" s="32" t="s">
        <v>575</v>
      </c>
    </row>
    <row r="379" spans="1:2" x14ac:dyDescent="0.3">
      <c r="A379" s="32" t="s">
        <v>554</v>
      </c>
      <c r="B379" s="32" t="s">
        <v>576</v>
      </c>
    </row>
    <row r="380" spans="1:2" x14ac:dyDescent="0.3">
      <c r="A380" s="32" t="s">
        <v>625</v>
      </c>
      <c r="B380" s="32" t="s">
        <v>577</v>
      </c>
    </row>
    <row r="381" spans="1:2" x14ac:dyDescent="0.3">
      <c r="A381" s="32" t="s">
        <v>560</v>
      </c>
      <c r="B381" s="32" t="s">
        <v>578</v>
      </c>
    </row>
    <row r="382" spans="1:2" x14ac:dyDescent="0.3">
      <c r="A382" s="32" t="s">
        <v>559</v>
      </c>
      <c r="B382" s="32" t="s">
        <v>521</v>
      </c>
    </row>
    <row r="383" spans="1:2" x14ac:dyDescent="0.3">
      <c r="A383" s="32" t="s">
        <v>562</v>
      </c>
      <c r="B383" s="32" t="s">
        <v>579</v>
      </c>
    </row>
    <row r="384" spans="1:2" x14ac:dyDescent="0.3">
      <c r="A384" s="32" t="s">
        <v>556</v>
      </c>
      <c r="B384" s="32" t="s">
        <v>516</v>
      </c>
    </row>
    <row r="385" spans="1:2" x14ac:dyDescent="0.3">
      <c r="A385" s="32" t="s">
        <v>553</v>
      </c>
      <c r="B385" s="32" t="s">
        <v>504</v>
      </c>
    </row>
    <row r="386" spans="1:2" x14ac:dyDescent="0.3">
      <c r="A386" s="32" t="s">
        <v>552</v>
      </c>
      <c r="B386" s="32" t="s">
        <v>504</v>
      </c>
    </row>
    <row r="387" spans="1:2" x14ac:dyDescent="0.3">
      <c r="A387" s="32" t="s">
        <v>557</v>
      </c>
      <c r="B387" s="32" t="s">
        <v>580</v>
      </c>
    </row>
    <row r="388" spans="1:2" x14ac:dyDescent="0.3">
      <c r="A388" s="32" t="s">
        <v>617</v>
      </c>
      <c r="B388" s="32" t="s">
        <v>587</v>
      </c>
    </row>
    <row r="389" spans="1:2" x14ac:dyDescent="0.3">
      <c r="A389" s="32" t="s">
        <v>554</v>
      </c>
      <c r="B389" s="32" t="s">
        <v>576</v>
      </c>
    </row>
    <row r="390" spans="1:2" x14ac:dyDescent="0.3">
      <c r="A390" s="32" t="s">
        <v>586</v>
      </c>
      <c r="B390" s="32" t="s">
        <v>588</v>
      </c>
    </row>
    <row r="391" spans="1:2" x14ac:dyDescent="0.3">
      <c r="A391" s="32" t="s">
        <v>489</v>
      </c>
      <c r="B391" s="32" t="s">
        <v>542</v>
      </c>
    </row>
    <row r="392" spans="1:2" x14ac:dyDescent="0.3">
      <c r="A392" s="32" t="s">
        <v>553</v>
      </c>
      <c r="B392" s="32" t="s">
        <v>504</v>
      </c>
    </row>
    <row r="393" spans="1:2" x14ac:dyDescent="0.3">
      <c r="A393" s="32" t="s">
        <v>509</v>
      </c>
      <c r="B393" s="32" t="s">
        <v>510</v>
      </c>
    </row>
    <row r="394" spans="1:2" x14ac:dyDescent="0.3">
      <c r="A394" s="32" t="s">
        <v>485</v>
      </c>
      <c r="B394" s="32" t="s">
        <v>538</v>
      </c>
    </row>
    <row r="395" spans="1:2" x14ac:dyDescent="0.3">
      <c r="A395" s="32" t="s">
        <v>553</v>
      </c>
      <c r="B395" s="32" t="s">
        <v>504</v>
      </c>
    </row>
    <row r="396" spans="1:2" x14ac:dyDescent="0.3">
      <c r="A396" s="32" t="s">
        <v>487</v>
      </c>
      <c r="B396" s="32" t="s">
        <v>540</v>
      </c>
    </row>
    <row r="397" spans="1:2" x14ac:dyDescent="0.3">
      <c r="A397" s="32" t="s">
        <v>482</v>
      </c>
      <c r="B397" s="32" t="s">
        <v>535</v>
      </c>
    </row>
    <row r="398" spans="1:2" x14ac:dyDescent="0.3">
      <c r="A398" s="32" t="s">
        <v>490</v>
      </c>
      <c r="B398" s="32" t="s">
        <v>543</v>
      </c>
    </row>
    <row r="399" spans="1:2" x14ac:dyDescent="0.3">
      <c r="A399" s="32" t="s">
        <v>583</v>
      </c>
      <c r="B399" s="32" t="s">
        <v>584</v>
      </c>
    </row>
    <row r="400" spans="1:2" x14ac:dyDescent="0.3">
      <c r="A400" s="32" t="s">
        <v>505</v>
      </c>
      <c r="B400" s="32" t="s">
        <v>506</v>
      </c>
    </row>
    <row r="401" spans="1:2" x14ac:dyDescent="0.3">
      <c r="A401" s="32" t="s">
        <v>478</v>
      </c>
      <c r="B401" s="32" t="s">
        <v>531</v>
      </c>
    </row>
    <row r="402" spans="1:2" x14ac:dyDescent="0.3">
      <c r="A402" s="32" t="s">
        <v>497</v>
      </c>
      <c r="B402" s="32" t="s">
        <v>498</v>
      </c>
    </row>
    <row r="403" spans="1:2" x14ac:dyDescent="0.3">
      <c r="A403" s="32" t="s">
        <v>509</v>
      </c>
      <c r="B403" s="32" t="s">
        <v>510</v>
      </c>
    </row>
    <row r="404" spans="1:2" x14ac:dyDescent="0.3">
      <c r="A404" s="32" t="s">
        <v>474</v>
      </c>
      <c r="B404" s="32" t="s">
        <v>527</v>
      </c>
    </row>
    <row r="405" spans="1:2" x14ac:dyDescent="0.3">
      <c r="A405" s="32" t="s">
        <v>475</v>
      </c>
      <c r="B405" s="32" t="s">
        <v>528</v>
      </c>
    </row>
    <row r="406" spans="1:2" x14ac:dyDescent="0.3">
      <c r="A406" s="32" t="s">
        <v>607</v>
      </c>
      <c r="B406" s="32" t="s">
        <v>589</v>
      </c>
    </row>
    <row r="407" spans="1:2" x14ac:dyDescent="0.3">
      <c r="A407" s="32" t="s">
        <v>582</v>
      </c>
      <c r="B407" s="32" t="s">
        <v>590</v>
      </c>
    </row>
    <row r="408" spans="1:2" x14ac:dyDescent="0.3">
      <c r="A408" s="32" t="s">
        <v>581</v>
      </c>
      <c r="B408" s="32" t="s">
        <v>591</v>
      </c>
    </row>
    <row r="409" spans="1:2" x14ac:dyDescent="0.3">
      <c r="A409" s="32" t="s">
        <v>554</v>
      </c>
      <c r="B409" s="32" t="s">
        <v>576</v>
      </c>
    </row>
    <row r="410" spans="1:2" x14ac:dyDescent="0.3">
      <c r="A410" s="32" t="s">
        <v>474</v>
      </c>
      <c r="B410" s="32" t="s">
        <v>527</v>
      </c>
    </row>
    <row r="411" spans="1:2" x14ac:dyDescent="0.3">
      <c r="A411" s="32" t="s">
        <v>595</v>
      </c>
      <c r="B411" s="32" t="s">
        <v>598</v>
      </c>
    </row>
    <row r="412" spans="1:2" x14ac:dyDescent="0.3">
      <c r="A412" s="32" t="s">
        <v>638</v>
      </c>
      <c r="B412" s="32" t="s">
        <v>598</v>
      </c>
    </row>
    <row r="413" spans="1:2" x14ac:dyDescent="0.3">
      <c r="A413" s="32" t="s">
        <v>637</v>
      </c>
      <c r="B413" s="32" t="s">
        <v>599</v>
      </c>
    </row>
    <row r="414" spans="1:2" x14ac:dyDescent="0.3">
      <c r="A414" s="32" t="s">
        <v>629</v>
      </c>
      <c r="B414" s="32" t="s">
        <v>600</v>
      </c>
    </row>
    <row r="415" spans="1:2" x14ac:dyDescent="0.3">
      <c r="A415" s="32" t="s">
        <v>597</v>
      </c>
      <c r="B415" s="32" t="s">
        <v>601</v>
      </c>
    </row>
    <row r="416" spans="1:2" x14ac:dyDescent="0.3">
      <c r="A416" s="32" t="s">
        <v>616</v>
      </c>
      <c r="B416" s="32" t="s">
        <v>193</v>
      </c>
    </row>
    <row r="417" spans="1:2" x14ac:dyDescent="0.3">
      <c r="A417" s="32" t="s">
        <v>593</v>
      </c>
      <c r="B417" s="32" t="s">
        <v>602</v>
      </c>
    </row>
    <row r="418" spans="1:2" x14ac:dyDescent="0.3">
      <c r="A418" s="32" t="s">
        <v>603</v>
      </c>
      <c r="B418" s="32" t="s">
        <v>604</v>
      </c>
    </row>
    <row r="419" spans="1:2" x14ac:dyDescent="0.3">
      <c r="A419" s="32" t="s">
        <v>605</v>
      </c>
      <c r="B419" s="32" t="s">
        <v>612</v>
      </c>
    </row>
    <row r="420" spans="1:2" x14ac:dyDescent="0.3">
      <c r="A420" s="32" t="s">
        <v>609</v>
      </c>
      <c r="B420" s="32" t="s">
        <v>613</v>
      </c>
    </row>
    <row r="421" spans="1:2" x14ac:dyDescent="0.3">
      <c r="A421" s="32" t="s">
        <v>605</v>
      </c>
      <c r="B421" s="32" t="s">
        <v>612</v>
      </c>
    </row>
    <row r="422" spans="1:2" x14ac:dyDescent="0.3">
      <c r="A422" s="32" t="s">
        <v>610</v>
      </c>
      <c r="B422" s="32" t="s">
        <v>217</v>
      </c>
    </row>
    <row r="423" spans="1:2" x14ac:dyDescent="0.3">
      <c r="A423" s="32" t="s">
        <v>608</v>
      </c>
      <c r="B423" s="32" t="s">
        <v>614</v>
      </c>
    </row>
    <row r="424" spans="1:2" x14ac:dyDescent="0.3">
      <c r="A424" s="32" t="s">
        <v>615</v>
      </c>
      <c r="B424" s="32" t="s">
        <v>245</v>
      </c>
    </row>
    <row r="425" spans="1:2" x14ac:dyDescent="0.3">
      <c r="A425" s="32" t="s">
        <v>618</v>
      </c>
      <c r="B425" s="32" t="s">
        <v>619</v>
      </c>
    </row>
    <row r="426" spans="1:2" x14ac:dyDescent="0.3">
      <c r="A426" s="32" t="s">
        <v>628</v>
      </c>
      <c r="B426" s="32" t="s">
        <v>604</v>
      </c>
    </row>
    <row r="427" spans="1:2" x14ac:dyDescent="0.3">
      <c r="A427" s="32" t="s">
        <v>281</v>
      </c>
      <c r="B427" s="32" t="s">
        <v>336</v>
      </c>
    </row>
    <row r="428" spans="1:2" x14ac:dyDescent="0.3">
      <c r="A428" s="32" t="s">
        <v>641</v>
      </c>
      <c r="B428" s="32" t="s">
        <v>576</v>
      </c>
    </row>
    <row r="429" spans="1:2" x14ac:dyDescent="0.3">
      <c r="A429" s="32" t="s">
        <v>627</v>
      </c>
      <c r="B429" s="20">
        <v>19349009000130</v>
      </c>
    </row>
    <row r="430" spans="1:2" x14ac:dyDescent="0.3">
      <c r="A430" s="32" t="s">
        <v>622</v>
      </c>
      <c r="B430" s="32" t="s">
        <v>642</v>
      </c>
    </row>
    <row r="431" spans="1:2" x14ac:dyDescent="0.3">
      <c r="A431" s="32" t="s">
        <v>620</v>
      </c>
      <c r="B431" s="32" t="s">
        <v>643</v>
      </c>
    </row>
    <row r="432" spans="1:2" x14ac:dyDescent="0.3">
      <c r="A432" s="32" t="s">
        <v>635</v>
      </c>
      <c r="B432" s="32" t="s">
        <v>644</v>
      </c>
    </row>
    <row r="433" spans="1:2" x14ac:dyDescent="0.3">
      <c r="A433" s="32" t="s">
        <v>636</v>
      </c>
      <c r="B433" s="32" t="s">
        <v>645</v>
      </c>
    </row>
    <row r="434" spans="1:2" x14ac:dyDescent="0.3">
      <c r="A434" s="32" t="s">
        <v>639</v>
      </c>
      <c r="B434" s="32" t="s">
        <v>646</v>
      </c>
    </row>
    <row r="435" spans="1:2" x14ac:dyDescent="0.3">
      <c r="A435" s="32" t="s">
        <v>630</v>
      </c>
      <c r="B435" s="32" t="s">
        <v>647</v>
      </c>
    </row>
    <row r="436" spans="1:2" x14ac:dyDescent="0.3">
      <c r="A436" s="32" t="s">
        <v>603</v>
      </c>
      <c r="B436" s="32" t="s">
        <v>659</v>
      </c>
    </row>
    <row r="437" spans="1:2" x14ac:dyDescent="0.3">
      <c r="A437" s="32" t="s">
        <v>36</v>
      </c>
      <c r="B437" s="32" t="s">
        <v>651</v>
      </c>
    </row>
    <row r="438" spans="1:2" x14ac:dyDescent="0.3">
      <c r="A438" s="32" t="s">
        <v>515</v>
      </c>
      <c r="B438" s="32" t="s">
        <v>516</v>
      </c>
    </row>
    <row r="439" spans="1:2" x14ac:dyDescent="0.3">
      <c r="A439" s="32" t="s">
        <v>489</v>
      </c>
      <c r="B439" s="32" t="s">
        <v>542</v>
      </c>
    </row>
    <row r="440" spans="1:2" x14ac:dyDescent="0.3">
      <c r="A440" s="32" t="s">
        <v>648</v>
      </c>
      <c r="B440" s="32" t="s">
        <v>655</v>
      </c>
    </row>
    <row r="441" spans="1:2" x14ac:dyDescent="0.3">
      <c r="A441" s="32" t="s">
        <v>641</v>
      </c>
      <c r="B441" s="32" t="s">
        <v>576</v>
      </c>
    </row>
    <row r="442" spans="1:2" x14ac:dyDescent="0.3">
      <c r="A442" s="32" t="s">
        <v>653</v>
      </c>
      <c r="B442" s="32" t="s">
        <v>578</v>
      </c>
    </row>
    <row r="443" spans="1:2" x14ac:dyDescent="0.3">
      <c r="A443" s="32" t="s">
        <v>652</v>
      </c>
      <c r="B443" s="20">
        <v>27721364000117</v>
      </c>
    </row>
    <row r="444" spans="1:2" ht="15.6" x14ac:dyDescent="0.3">
      <c r="A444" s="32" t="s">
        <v>650</v>
      </c>
      <c r="B444" s="30" t="s">
        <v>232</v>
      </c>
    </row>
    <row r="445" spans="1:2" x14ac:dyDescent="0.3">
      <c r="A445" s="32" t="s">
        <v>656</v>
      </c>
      <c r="B445" s="32" t="s">
        <v>577</v>
      </c>
    </row>
    <row r="446" spans="1:2" x14ac:dyDescent="0.3">
      <c r="A446" s="32" t="s">
        <v>649</v>
      </c>
      <c r="B446" s="32" t="s">
        <v>545</v>
      </c>
    </row>
    <row r="447" spans="1:2" x14ac:dyDescent="0.3">
      <c r="A447" s="32" t="s">
        <v>654</v>
      </c>
      <c r="B447" s="32" t="s">
        <v>660</v>
      </c>
    </row>
    <row r="448" spans="1:2" x14ac:dyDescent="0.3">
      <c r="A448" s="32" t="s">
        <v>657</v>
      </c>
      <c r="B448" s="36" t="s">
        <v>11</v>
      </c>
    </row>
    <row r="449" spans="1:2" x14ac:dyDescent="0.3">
      <c r="A449" s="32" t="s">
        <v>658</v>
      </c>
      <c r="B449" s="20">
        <v>85822000112</v>
      </c>
    </row>
    <row r="450" spans="1:2" x14ac:dyDescent="0.3">
      <c r="A450" s="32" t="s">
        <v>658</v>
      </c>
      <c r="B450" s="20">
        <v>85822000112</v>
      </c>
    </row>
    <row r="451" spans="1:2" x14ac:dyDescent="0.3">
      <c r="A451" s="32" t="s">
        <v>661</v>
      </c>
      <c r="B451" s="32" t="s">
        <v>567</v>
      </c>
    </row>
    <row r="452" spans="1:2" x14ac:dyDescent="0.3">
      <c r="A452" s="32" t="s">
        <v>661</v>
      </c>
      <c r="B452" s="32" t="s">
        <v>567</v>
      </c>
    </row>
    <row r="453" spans="1:2" x14ac:dyDescent="0.3">
      <c r="A453" s="32" t="s">
        <v>662</v>
      </c>
      <c r="B453" s="32" t="s">
        <v>673</v>
      </c>
    </row>
    <row r="454" spans="1:2" x14ac:dyDescent="0.3">
      <c r="A454" s="32" t="s">
        <v>663</v>
      </c>
      <c r="B454" s="32" t="s">
        <v>591</v>
      </c>
    </row>
    <row r="455" spans="1:2" x14ac:dyDescent="0.3">
      <c r="A455" s="32" t="s">
        <v>664</v>
      </c>
      <c r="B455" s="32" t="s">
        <v>599</v>
      </c>
    </row>
    <row r="456" spans="1:2" x14ac:dyDescent="0.3">
      <c r="A456" s="32" t="s">
        <v>665</v>
      </c>
      <c r="B456" s="32" t="s">
        <v>358</v>
      </c>
    </row>
    <row r="457" spans="1:2" x14ac:dyDescent="0.3">
      <c r="A457" s="32" t="s">
        <v>668</v>
      </c>
      <c r="B457" s="20">
        <v>68583954000108</v>
      </c>
    </row>
    <row r="458" spans="1:2" x14ac:dyDescent="0.3">
      <c r="A458" s="32" t="s">
        <v>671</v>
      </c>
      <c r="B458" s="32" t="s">
        <v>643</v>
      </c>
    </row>
    <row r="459" spans="1:2" x14ac:dyDescent="0.3">
      <c r="A459" s="32" t="s">
        <v>672</v>
      </c>
      <c r="B459" s="32" t="s">
        <v>614</v>
      </c>
    </row>
    <row r="460" spans="1:2" x14ac:dyDescent="0.3">
      <c r="A460" s="32" t="s">
        <v>670</v>
      </c>
      <c r="B460" s="32" t="s">
        <v>619</v>
      </c>
    </row>
    <row r="461" spans="1:2" x14ac:dyDescent="0.3">
      <c r="A461" s="32" t="s">
        <v>618</v>
      </c>
      <c r="B461" s="32" t="s">
        <v>619</v>
      </c>
    </row>
    <row r="462" spans="1:2" x14ac:dyDescent="0.3">
      <c r="A462" s="32" t="s">
        <v>669</v>
      </c>
      <c r="B462" s="20">
        <v>20650862000177</v>
      </c>
    </row>
    <row r="463" spans="1:2" x14ac:dyDescent="0.3">
      <c r="A463" s="32" t="s">
        <v>666</v>
      </c>
      <c r="B463" s="32" t="s">
        <v>667</v>
      </c>
    </row>
    <row r="464" spans="1:2" x14ac:dyDescent="0.3">
      <c r="A464" s="32" t="s">
        <v>674</v>
      </c>
      <c r="B464" s="32" t="s">
        <v>675</v>
      </c>
    </row>
    <row r="465" spans="1:2" x14ac:dyDescent="0.3">
      <c r="A465" s="32" t="s">
        <v>676</v>
      </c>
      <c r="B465" s="32" t="s">
        <v>682</v>
      </c>
    </row>
    <row r="466" spans="1:2" x14ac:dyDescent="0.3">
      <c r="A466" s="32" t="s">
        <v>678</v>
      </c>
      <c r="B466" s="32" t="s">
        <v>679</v>
      </c>
    </row>
    <row r="467" spans="1:2" x14ac:dyDescent="0.3">
      <c r="A467" s="32" t="s">
        <v>680</v>
      </c>
      <c r="B467" s="32" t="s">
        <v>655</v>
      </c>
    </row>
    <row r="468" spans="1:2" x14ac:dyDescent="0.3">
      <c r="A468" s="32" t="s">
        <v>662</v>
      </c>
      <c r="B468" s="32" t="s">
        <v>673</v>
      </c>
    </row>
    <row r="469" spans="1:2" x14ac:dyDescent="0.3">
      <c r="A469" s="32" t="s">
        <v>683</v>
      </c>
      <c r="B469" s="32" t="s">
        <v>692</v>
      </c>
    </row>
    <row r="470" spans="1:2" x14ac:dyDescent="0.3">
      <c r="A470" s="32" t="s">
        <v>684</v>
      </c>
      <c r="B470" s="32" t="s">
        <v>685</v>
      </c>
    </row>
    <row r="471" spans="1:2" x14ac:dyDescent="0.3">
      <c r="A471" s="32" t="s">
        <v>662</v>
      </c>
      <c r="B471" s="32" t="s">
        <v>673</v>
      </c>
    </row>
    <row r="472" spans="1:2" x14ac:dyDescent="0.3">
      <c r="A472" s="32" t="s">
        <v>666</v>
      </c>
      <c r="B472" s="32" t="s">
        <v>667</v>
      </c>
    </row>
    <row r="473" spans="1:2" x14ac:dyDescent="0.3">
      <c r="A473" s="32" t="s">
        <v>686</v>
      </c>
      <c r="B473" s="32" t="s">
        <v>348</v>
      </c>
    </row>
    <row r="474" spans="1:2" x14ac:dyDescent="0.3">
      <c r="A474" s="32" t="s">
        <v>687</v>
      </c>
      <c r="B474" s="32" t="s">
        <v>590</v>
      </c>
    </row>
    <row r="475" spans="1:2" x14ac:dyDescent="0.3">
      <c r="A475" s="32" t="s">
        <v>688</v>
      </c>
      <c r="B475" s="32" t="s">
        <v>693</v>
      </c>
    </row>
    <row r="476" spans="1:2" x14ac:dyDescent="0.3">
      <c r="A476" s="32" t="s">
        <v>689</v>
      </c>
      <c r="B476" s="32" t="s">
        <v>675</v>
      </c>
    </row>
    <row r="477" spans="1:2" x14ac:dyDescent="0.3">
      <c r="A477" s="32" t="s">
        <v>690</v>
      </c>
      <c r="B477" s="32" t="s">
        <v>694</v>
      </c>
    </row>
    <row r="478" spans="1:2" x14ac:dyDescent="0.3">
      <c r="A478" s="32" t="s">
        <v>691</v>
      </c>
      <c r="B478" s="32" t="s">
        <v>695</v>
      </c>
    </row>
    <row r="479" spans="1:2" x14ac:dyDescent="0.3">
      <c r="A479" s="32" t="s">
        <v>699</v>
      </c>
      <c r="B479" s="32" t="s">
        <v>700</v>
      </c>
    </row>
    <row r="480" spans="1:2" x14ac:dyDescent="0.3">
      <c r="A480" s="32" t="s">
        <v>718</v>
      </c>
      <c r="B480" s="32" t="s">
        <v>866</v>
      </c>
    </row>
    <row r="481" spans="1:2" x14ac:dyDescent="0.3">
      <c r="A481" s="32" t="s">
        <v>719</v>
      </c>
      <c r="B481" s="32" t="s">
        <v>720</v>
      </c>
    </row>
    <row r="482" spans="1:2" x14ac:dyDescent="0.3">
      <c r="A482" s="32" t="s">
        <v>721</v>
      </c>
      <c r="B482" s="38" t="s">
        <v>884</v>
      </c>
    </row>
    <row r="483" spans="1:2" x14ac:dyDescent="0.3">
      <c r="A483" s="32" t="s">
        <v>722</v>
      </c>
      <c r="B483" s="32" t="s">
        <v>723</v>
      </c>
    </row>
    <row r="484" spans="1:2" x14ac:dyDescent="0.3">
      <c r="A484" s="32" t="s">
        <v>722</v>
      </c>
      <c r="B484" s="32" t="s">
        <v>723</v>
      </c>
    </row>
    <row r="485" spans="1:2" x14ac:dyDescent="0.3">
      <c r="A485" s="32" t="s">
        <v>728</v>
      </c>
      <c r="B485" s="32" t="s">
        <v>729</v>
      </c>
    </row>
    <row r="486" spans="1:2" x14ac:dyDescent="0.3">
      <c r="A486" s="32" t="s">
        <v>749</v>
      </c>
      <c r="B486" s="32" t="s">
        <v>867</v>
      </c>
    </row>
    <row r="487" spans="1:2" x14ac:dyDescent="0.3">
      <c r="A487" s="32" t="s">
        <v>750</v>
      </c>
      <c r="B487" s="32" t="s">
        <v>751</v>
      </c>
    </row>
    <row r="488" spans="1:2" x14ac:dyDescent="0.3">
      <c r="A488" s="32" t="s">
        <v>752</v>
      </c>
      <c r="B488" s="32" t="s">
        <v>753</v>
      </c>
    </row>
    <row r="489" spans="1:2" x14ac:dyDescent="0.3">
      <c r="A489" s="32" t="s">
        <v>754</v>
      </c>
      <c r="B489" s="32" t="s">
        <v>755</v>
      </c>
    </row>
    <row r="490" spans="1:2" x14ac:dyDescent="0.3">
      <c r="A490" s="32" t="s">
        <v>756</v>
      </c>
      <c r="B490" s="32" t="s">
        <v>757</v>
      </c>
    </row>
    <row r="491" spans="1:2" x14ac:dyDescent="0.3">
      <c r="A491" s="32" t="s">
        <v>758</v>
      </c>
      <c r="B491" s="32" t="s">
        <v>759</v>
      </c>
    </row>
    <row r="492" spans="1:2" x14ac:dyDescent="0.3">
      <c r="A492" s="32" t="s">
        <v>760</v>
      </c>
      <c r="B492" s="32" t="s">
        <v>761</v>
      </c>
    </row>
    <row r="493" spans="1:2" x14ac:dyDescent="0.3">
      <c r="A493" s="32" t="s">
        <v>762</v>
      </c>
      <c r="B493" s="32" t="s">
        <v>763</v>
      </c>
    </row>
    <row r="494" spans="1:2" x14ac:dyDescent="0.3">
      <c r="A494" s="32" t="s">
        <v>764</v>
      </c>
      <c r="B494" s="32" t="s">
        <v>765</v>
      </c>
    </row>
    <row r="495" spans="1:2" x14ac:dyDescent="0.3">
      <c r="A495" s="32" t="s">
        <v>766</v>
      </c>
      <c r="B495" s="32" t="s">
        <v>767</v>
      </c>
    </row>
    <row r="496" spans="1:2" x14ac:dyDescent="0.3">
      <c r="A496" s="32" t="s">
        <v>768</v>
      </c>
      <c r="B496" s="32" t="s">
        <v>769</v>
      </c>
    </row>
    <row r="497" spans="1:2" x14ac:dyDescent="0.3">
      <c r="A497" s="32" t="s">
        <v>770</v>
      </c>
      <c r="B497" s="32" t="s">
        <v>771</v>
      </c>
    </row>
    <row r="498" spans="1:2" x14ac:dyDescent="0.3">
      <c r="A498" s="32" t="s">
        <v>772</v>
      </c>
      <c r="B498" s="32" t="s">
        <v>773</v>
      </c>
    </row>
    <row r="499" spans="1:2" x14ac:dyDescent="0.3">
      <c r="A499" s="32" t="s">
        <v>774</v>
      </c>
      <c r="B499" s="32" t="s">
        <v>775</v>
      </c>
    </row>
    <row r="500" spans="1:2" x14ac:dyDescent="0.3">
      <c r="A500" s="32" t="s">
        <v>776</v>
      </c>
      <c r="B500" s="32" t="s">
        <v>777</v>
      </c>
    </row>
    <row r="501" spans="1:2" x14ac:dyDescent="0.3">
      <c r="A501" s="32" t="s">
        <v>778</v>
      </c>
      <c r="B501" s="32" t="s">
        <v>779</v>
      </c>
    </row>
    <row r="502" spans="1:2" x14ac:dyDescent="0.3">
      <c r="A502" s="32" t="s">
        <v>780</v>
      </c>
      <c r="B502" s="32" t="s">
        <v>779</v>
      </c>
    </row>
    <row r="503" spans="1:2" x14ac:dyDescent="0.3">
      <c r="A503" s="32" t="s">
        <v>781</v>
      </c>
      <c r="B503" s="32" t="s">
        <v>782</v>
      </c>
    </row>
    <row r="504" spans="1:2" x14ac:dyDescent="0.3">
      <c r="A504" s="32" t="s">
        <v>783</v>
      </c>
      <c r="B504" s="32" t="s">
        <v>784</v>
      </c>
    </row>
    <row r="505" spans="1:2" x14ac:dyDescent="0.3">
      <c r="A505" s="32" t="s">
        <v>785</v>
      </c>
      <c r="B505" s="32" t="s">
        <v>786</v>
      </c>
    </row>
    <row r="506" spans="1:2" x14ac:dyDescent="0.3">
      <c r="A506" s="32" t="s">
        <v>787</v>
      </c>
      <c r="B506" s="32" t="s">
        <v>868</v>
      </c>
    </row>
    <row r="507" spans="1:2" x14ac:dyDescent="0.3">
      <c r="A507" s="32" t="s">
        <v>788</v>
      </c>
      <c r="B507" s="32" t="s">
        <v>869</v>
      </c>
    </row>
    <row r="508" spans="1:2" x14ac:dyDescent="0.3">
      <c r="A508" s="32" t="s">
        <v>789</v>
      </c>
      <c r="B508" s="32" t="s">
        <v>790</v>
      </c>
    </row>
    <row r="509" spans="1:2" x14ac:dyDescent="0.3">
      <c r="A509" s="32" t="s">
        <v>791</v>
      </c>
      <c r="B509" s="32" t="s">
        <v>792</v>
      </c>
    </row>
    <row r="510" spans="1:2" x14ac:dyDescent="0.3">
      <c r="A510" s="32" t="s">
        <v>793</v>
      </c>
      <c r="B510" s="32" t="s">
        <v>794</v>
      </c>
    </row>
    <row r="511" spans="1:2" x14ac:dyDescent="0.3">
      <c r="A511" s="32" t="s">
        <v>795</v>
      </c>
      <c r="B511" s="32" t="s">
        <v>796</v>
      </c>
    </row>
    <row r="512" spans="1:2" x14ac:dyDescent="0.3">
      <c r="A512" s="32" t="s">
        <v>797</v>
      </c>
      <c r="B512" s="32" t="s">
        <v>798</v>
      </c>
    </row>
    <row r="513" spans="1:2" x14ac:dyDescent="0.3">
      <c r="A513" s="32" t="s">
        <v>799</v>
      </c>
      <c r="B513" s="32" t="s">
        <v>800</v>
      </c>
    </row>
    <row r="514" spans="1:2" x14ac:dyDescent="0.3">
      <c r="A514" s="32" t="s">
        <v>801</v>
      </c>
      <c r="B514" s="32" t="s">
        <v>802</v>
      </c>
    </row>
    <row r="515" spans="1:2" x14ac:dyDescent="0.3">
      <c r="A515" s="32" t="s">
        <v>803</v>
      </c>
      <c r="B515" s="32" t="s">
        <v>804</v>
      </c>
    </row>
    <row r="516" spans="1:2" x14ac:dyDescent="0.3">
      <c r="A516" s="32" t="s">
        <v>805</v>
      </c>
      <c r="B516" s="32" t="s">
        <v>806</v>
      </c>
    </row>
    <row r="517" spans="1:2" x14ac:dyDescent="0.3">
      <c r="A517" s="32" t="s">
        <v>807</v>
      </c>
      <c r="B517" s="32" t="s">
        <v>808</v>
      </c>
    </row>
    <row r="518" spans="1:2" x14ac:dyDescent="0.3">
      <c r="A518" s="32" t="s">
        <v>809</v>
      </c>
      <c r="B518" s="32" t="s">
        <v>810</v>
      </c>
    </row>
    <row r="519" spans="1:2" x14ac:dyDescent="0.3">
      <c r="A519" s="32" t="s">
        <v>811</v>
      </c>
      <c r="B519" s="32" t="s">
        <v>812</v>
      </c>
    </row>
    <row r="520" spans="1:2" x14ac:dyDescent="0.3">
      <c r="A520" s="32" t="s">
        <v>813</v>
      </c>
      <c r="B520" s="32" t="s">
        <v>814</v>
      </c>
    </row>
    <row r="521" spans="1:2" x14ac:dyDescent="0.3">
      <c r="A521" s="32" t="s">
        <v>815</v>
      </c>
      <c r="B521" s="32" t="s">
        <v>816</v>
      </c>
    </row>
    <row r="522" spans="1:2" x14ac:dyDescent="0.3">
      <c r="A522" s="32" t="s">
        <v>817</v>
      </c>
      <c r="B522" s="32" t="s">
        <v>818</v>
      </c>
    </row>
    <row r="523" spans="1:2" x14ac:dyDescent="0.3">
      <c r="A523" s="32" t="s">
        <v>819</v>
      </c>
      <c r="B523" s="32" t="s">
        <v>820</v>
      </c>
    </row>
    <row r="524" spans="1:2" x14ac:dyDescent="0.3">
      <c r="A524" s="32" t="s">
        <v>821</v>
      </c>
      <c r="B524" s="32" t="s">
        <v>822</v>
      </c>
    </row>
    <row r="525" spans="1:2" x14ac:dyDescent="0.3">
      <c r="A525" s="32" t="s">
        <v>823</v>
      </c>
      <c r="B525" s="32" t="s">
        <v>824</v>
      </c>
    </row>
    <row r="526" spans="1:2" x14ac:dyDescent="0.3">
      <c r="A526" s="32" t="s">
        <v>825</v>
      </c>
      <c r="B526" s="32" t="s">
        <v>826</v>
      </c>
    </row>
    <row r="527" spans="1:2" x14ac:dyDescent="0.3">
      <c r="A527" s="32" t="s">
        <v>827</v>
      </c>
      <c r="B527" s="32" t="s">
        <v>828</v>
      </c>
    </row>
    <row r="528" spans="1:2" x14ac:dyDescent="0.3">
      <c r="A528" s="32" t="s">
        <v>829</v>
      </c>
      <c r="B528" s="32" t="s">
        <v>830</v>
      </c>
    </row>
    <row r="529" spans="1:2" x14ac:dyDescent="0.3">
      <c r="A529" s="32" t="s">
        <v>831</v>
      </c>
      <c r="B529" s="32" t="s">
        <v>870</v>
      </c>
    </row>
    <row r="530" spans="1:2" x14ac:dyDescent="0.3">
      <c r="A530" s="32" t="s">
        <v>832</v>
      </c>
      <c r="B530" s="32" t="s">
        <v>833</v>
      </c>
    </row>
    <row r="531" spans="1:2" x14ac:dyDescent="0.3">
      <c r="A531" s="32" t="s">
        <v>834</v>
      </c>
      <c r="B531" s="32" t="s">
        <v>871</v>
      </c>
    </row>
    <row r="532" spans="1:2" x14ac:dyDescent="0.3">
      <c r="A532" s="32" t="s">
        <v>718</v>
      </c>
      <c r="B532" s="32" t="s">
        <v>866</v>
      </c>
    </row>
    <row r="533" spans="1:2" x14ac:dyDescent="0.3">
      <c r="A533" s="32" t="s">
        <v>836</v>
      </c>
      <c r="B533" s="32" t="s">
        <v>872</v>
      </c>
    </row>
    <row r="534" spans="1:2" x14ac:dyDescent="0.3">
      <c r="A534" s="32" t="s">
        <v>805</v>
      </c>
      <c r="B534" s="32" t="s">
        <v>806</v>
      </c>
    </row>
    <row r="535" spans="1:2" x14ac:dyDescent="0.3">
      <c r="A535" s="32" t="s">
        <v>788</v>
      </c>
      <c r="B535" s="32" t="s">
        <v>869</v>
      </c>
    </row>
    <row r="536" spans="1:2" x14ac:dyDescent="0.3">
      <c r="A536" s="32" t="s">
        <v>858</v>
      </c>
      <c r="B536" s="32" t="s">
        <v>859</v>
      </c>
    </row>
    <row r="537" spans="1:2" x14ac:dyDescent="0.3">
      <c r="A537" s="32" t="s">
        <v>860</v>
      </c>
    </row>
    <row r="538" spans="1:2" x14ac:dyDescent="0.3">
      <c r="A538" s="32" t="s">
        <v>862</v>
      </c>
      <c r="B538" s="32" t="s">
        <v>873</v>
      </c>
    </row>
    <row r="539" spans="1:2" x14ac:dyDescent="0.3">
      <c r="A539" s="32" t="s">
        <v>858</v>
      </c>
      <c r="B539" s="32" t="s">
        <v>859</v>
      </c>
    </row>
    <row r="540" spans="1:2" x14ac:dyDescent="0.3">
      <c r="A540" s="32" t="s">
        <v>740</v>
      </c>
      <c r="B540" s="37" t="s">
        <v>874</v>
      </c>
    </row>
    <row r="541" spans="1:2" x14ac:dyDescent="0.3">
      <c r="A541" s="32" t="s">
        <v>857</v>
      </c>
      <c r="B541" s="37" t="s">
        <v>875</v>
      </c>
    </row>
    <row r="542" spans="1:2" x14ac:dyDescent="0.3">
      <c r="A542" s="32" t="s">
        <v>734</v>
      </c>
      <c r="B542" s="37" t="s">
        <v>876</v>
      </c>
    </row>
    <row r="543" spans="1:2" x14ac:dyDescent="0.3">
      <c r="A543" s="32" t="s">
        <v>732</v>
      </c>
      <c r="B543" s="37" t="s">
        <v>877</v>
      </c>
    </row>
    <row r="544" spans="1:2" x14ac:dyDescent="0.3">
      <c r="A544" s="32" t="s">
        <v>746</v>
      </c>
      <c r="B544" s="37" t="s">
        <v>878</v>
      </c>
    </row>
    <row r="545" spans="1:2" x14ac:dyDescent="0.3">
      <c r="A545" s="32" t="s">
        <v>742</v>
      </c>
      <c r="B545" s="37" t="s">
        <v>879</v>
      </c>
    </row>
    <row r="546" spans="1:2" x14ac:dyDescent="0.3">
      <c r="A546" s="32" t="s">
        <v>730</v>
      </c>
      <c r="B546" s="37" t="s">
        <v>880</v>
      </c>
    </row>
    <row r="547" spans="1:2" x14ac:dyDescent="0.3">
      <c r="A547" s="32" t="s">
        <v>748</v>
      </c>
      <c r="B547" s="37" t="s">
        <v>881</v>
      </c>
    </row>
    <row r="548" spans="1:2" x14ac:dyDescent="0.3">
      <c r="A548" s="32" t="s">
        <v>844</v>
      </c>
      <c r="B548" s="37" t="s">
        <v>882</v>
      </c>
    </row>
    <row r="549" spans="1:2" x14ac:dyDescent="0.3">
      <c r="A549" s="32" t="s">
        <v>1033</v>
      </c>
      <c r="B549" s="38" t="s">
        <v>883</v>
      </c>
    </row>
    <row r="550" spans="1:2" x14ac:dyDescent="0.3">
      <c r="A550" s="32" t="s">
        <v>738</v>
      </c>
      <c r="B550" s="39" t="s">
        <v>885</v>
      </c>
    </row>
    <row r="551" spans="1:2" x14ac:dyDescent="0.3">
      <c r="A551" s="32" t="s">
        <v>741</v>
      </c>
      <c r="B551" s="40" t="s">
        <v>886</v>
      </c>
    </row>
    <row r="552" spans="1:2" x14ac:dyDescent="0.3">
      <c r="A552" s="32" t="s">
        <v>858</v>
      </c>
      <c r="B552" s="32" t="s">
        <v>859</v>
      </c>
    </row>
    <row r="553" spans="1:2" x14ac:dyDescent="0.3">
      <c r="A553" s="32" t="s">
        <v>715</v>
      </c>
      <c r="B553" s="32" t="s">
        <v>887</v>
      </c>
    </row>
    <row r="554" spans="1:2" x14ac:dyDescent="0.3">
      <c r="A554" s="32" t="s">
        <v>860</v>
      </c>
      <c r="B554" s="32" t="s">
        <v>888</v>
      </c>
    </row>
    <row r="555" spans="1:2" x14ac:dyDescent="0.3">
      <c r="A555" s="32" t="s">
        <v>835</v>
      </c>
      <c r="B555" s="32" t="s">
        <v>889</v>
      </c>
    </row>
    <row r="556" spans="1:2" x14ac:dyDescent="0.3">
      <c r="A556" s="32" t="s">
        <v>856</v>
      </c>
      <c r="B556" s="32" t="s">
        <v>890</v>
      </c>
    </row>
    <row r="557" spans="1:2" x14ac:dyDescent="0.3">
      <c r="A557" s="32" t="s">
        <v>838</v>
      </c>
      <c r="B557" s="32" t="s">
        <v>891</v>
      </c>
    </row>
    <row r="558" spans="1:2" x14ac:dyDescent="0.3">
      <c r="A558" s="32" t="s">
        <v>851</v>
      </c>
      <c r="B558" s="32" t="s">
        <v>892</v>
      </c>
    </row>
    <row r="559" spans="1:2" x14ac:dyDescent="0.3">
      <c r="A559" s="32" t="s">
        <v>854</v>
      </c>
      <c r="B559" s="32" t="s">
        <v>893</v>
      </c>
    </row>
    <row r="560" spans="1:2" x14ac:dyDescent="0.3">
      <c r="A560" s="32" t="s">
        <v>837</v>
      </c>
      <c r="B560" s="32" t="s">
        <v>894</v>
      </c>
    </row>
    <row r="561" spans="1:2" x14ac:dyDescent="0.3">
      <c r="A561" s="32" t="s">
        <v>846</v>
      </c>
      <c r="B561" s="32" t="s">
        <v>895</v>
      </c>
    </row>
    <row r="562" spans="1:2" x14ac:dyDescent="0.3">
      <c r="A562" s="32" t="s">
        <v>841</v>
      </c>
      <c r="B562" s="32" t="s">
        <v>896</v>
      </c>
    </row>
    <row r="563" spans="1:2" x14ac:dyDescent="0.3">
      <c r="A563" s="32" t="s">
        <v>849</v>
      </c>
      <c r="B563" s="32" t="s">
        <v>897</v>
      </c>
    </row>
    <row r="564" spans="1:2" x14ac:dyDescent="0.3">
      <c r="A564" s="32" t="s">
        <v>848</v>
      </c>
      <c r="B564" s="32" t="s">
        <v>898</v>
      </c>
    </row>
    <row r="565" spans="1:2" x14ac:dyDescent="0.3">
      <c r="A565" s="32" t="s">
        <v>842</v>
      </c>
      <c r="B565" s="32" t="s">
        <v>899</v>
      </c>
    </row>
    <row r="566" spans="1:2" x14ac:dyDescent="0.3">
      <c r="A566" s="32" t="s">
        <v>901</v>
      </c>
      <c r="B566" s="32" t="s">
        <v>900</v>
      </c>
    </row>
    <row r="567" spans="1:2" x14ac:dyDescent="0.3">
      <c r="A567" s="32" t="s">
        <v>850</v>
      </c>
      <c r="B567" s="32" t="s">
        <v>902</v>
      </c>
    </row>
    <row r="568" spans="1:2" x14ac:dyDescent="0.3">
      <c r="A568" s="32" t="s">
        <v>853</v>
      </c>
      <c r="B568" s="32" t="s">
        <v>903</v>
      </c>
    </row>
    <row r="569" spans="1:2" x14ac:dyDescent="0.3">
      <c r="A569" s="32" t="s">
        <v>712</v>
      </c>
      <c r="B569" s="28" t="s">
        <v>204</v>
      </c>
    </row>
    <row r="570" spans="1:2" x14ac:dyDescent="0.3">
      <c r="A570" s="32" t="s">
        <v>717</v>
      </c>
      <c r="B570" s="32" t="s">
        <v>904</v>
      </c>
    </row>
    <row r="571" spans="1:2" x14ac:dyDescent="0.3">
      <c r="A571" s="32" t="s">
        <v>697</v>
      </c>
      <c r="B571" s="32" t="s">
        <v>698</v>
      </c>
    </row>
    <row r="572" spans="1:2" x14ac:dyDescent="0.3">
      <c r="A572" s="32" t="s">
        <v>701</v>
      </c>
      <c r="B572" s="32" t="s">
        <v>905</v>
      </c>
    </row>
    <row r="573" spans="1:2" x14ac:dyDescent="0.3">
      <c r="A573" s="32" t="s">
        <v>702</v>
      </c>
      <c r="B573" s="32" t="s">
        <v>703</v>
      </c>
    </row>
    <row r="574" spans="1:2" x14ac:dyDescent="0.3">
      <c r="A574" s="32" t="s">
        <v>704</v>
      </c>
      <c r="B574" s="32" t="s">
        <v>949</v>
      </c>
    </row>
    <row r="575" spans="1:2" x14ac:dyDescent="0.3">
      <c r="A575" s="32" t="s">
        <v>706</v>
      </c>
      <c r="B575" s="32" t="s">
        <v>707</v>
      </c>
    </row>
    <row r="576" spans="1:2" x14ac:dyDescent="0.3">
      <c r="A576" s="32" t="s">
        <v>708</v>
      </c>
      <c r="B576" s="32" t="s">
        <v>709</v>
      </c>
    </row>
    <row r="577" spans="1:2" x14ac:dyDescent="0.3">
      <c r="A577" s="32" t="s">
        <v>710</v>
      </c>
      <c r="B577" s="32" t="s">
        <v>711</v>
      </c>
    </row>
    <row r="578" spans="1:2" x14ac:dyDescent="0.3">
      <c r="A578" s="32" t="s">
        <v>726</v>
      </c>
      <c r="B578" s="32" t="s">
        <v>950</v>
      </c>
    </row>
    <row r="579" spans="1:2" x14ac:dyDescent="0.3">
      <c r="A579" s="32" t="s">
        <v>727</v>
      </c>
      <c r="B579" s="32" t="s">
        <v>951</v>
      </c>
    </row>
    <row r="580" spans="1:2" x14ac:dyDescent="0.3">
      <c r="A580" s="32" t="s">
        <v>863</v>
      </c>
      <c r="B580" s="32" t="s">
        <v>952</v>
      </c>
    </row>
    <row r="581" spans="1:2" x14ac:dyDescent="0.3">
      <c r="A581" s="32" t="s">
        <v>864</v>
      </c>
      <c r="B581" s="32" t="s">
        <v>953</v>
      </c>
    </row>
    <row r="582" spans="1:2" x14ac:dyDescent="0.3">
      <c r="A582" s="32" t="s">
        <v>865</v>
      </c>
      <c r="B582" s="32" t="s">
        <v>954</v>
      </c>
    </row>
    <row r="583" spans="1:2" ht="15.6" x14ac:dyDescent="0.3">
      <c r="A583" s="32" t="s">
        <v>845</v>
      </c>
      <c r="B583" s="49" t="s">
        <v>955</v>
      </c>
    </row>
    <row r="584" spans="1:2" x14ac:dyDescent="0.3">
      <c r="A584" s="32" t="s">
        <v>705</v>
      </c>
      <c r="B584" s="32" t="s">
        <v>956</v>
      </c>
    </row>
    <row r="585" spans="1:2" x14ac:dyDescent="0.3">
      <c r="A585" s="32" t="s">
        <v>744</v>
      </c>
      <c r="B585" s="32" t="s">
        <v>957</v>
      </c>
    </row>
    <row r="586" spans="1:2" x14ac:dyDescent="0.3">
      <c r="A586" s="32" t="s">
        <v>958</v>
      </c>
      <c r="B586" s="32" t="s">
        <v>959</v>
      </c>
    </row>
    <row r="587" spans="1:2" x14ac:dyDescent="0.3">
      <c r="A587" s="32" t="s">
        <v>787</v>
      </c>
      <c r="B587" s="32" t="s">
        <v>790</v>
      </c>
    </row>
    <row r="588" spans="1:2" x14ac:dyDescent="0.3">
      <c r="A588" s="32" t="s">
        <v>962</v>
      </c>
      <c r="B588" s="32" t="s">
        <v>806</v>
      </c>
    </row>
    <row r="589" spans="1:2" x14ac:dyDescent="0.3">
      <c r="A589" s="32" t="s">
        <v>860</v>
      </c>
      <c r="B589" s="32" t="s">
        <v>888</v>
      </c>
    </row>
    <row r="590" spans="1:2" x14ac:dyDescent="0.3">
      <c r="A590" s="32" t="s">
        <v>961</v>
      </c>
      <c r="B590" s="32" t="s">
        <v>790</v>
      </c>
    </row>
    <row r="591" spans="1:2" x14ac:dyDescent="0.3">
      <c r="A591" s="32" t="s">
        <v>661</v>
      </c>
      <c r="B591" s="32" t="s">
        <v>567</v>
      </c>
    </row>
    <row r="592" spans="1:2" x14ac:dyDescent="0.3">
      <c r="A592" s="32" t="s">
        <v>749</v>
      </c>
      <c r="B592" s="32" t="s">
        <v>867</v>
      </c>
    </row>
    <row r="593" spans="1:2" x14ac:dyDescent="0.3">
      <c r="A593" s="32" t="s">
        <v>752</v>
      </c>
      <c r="B593" s="32" t="s">
        <v>753</v>
      </c>
    </row>
    <row r="594" spans="1:2" x14ac:dyDescent="0.3">
      <c r="A594" s="32" t="s">
        <v>754</v>
      </c>
      <c r="B594" s="32" t="s">
        <v>755</v>
      </c>
    </row>
    <row r="595" spans="1:2" x14ac:dyDescent="0.3">
      <c r="A595" s="32" t="s">
        <v>1000</v>
      </c>
      <c r="B595" s="32" t="s">
        <v>1001</v>
      </c>
    </row>
    <row r="596" spans="1:2" x14ac:dyDescent="0.3">
      <c r="A596" s="32" t="s">
        <v>1002</v>
      </c>
      <c r="B596" s="32" t="s">
        <v>759</v>
      </c>
    </row>
    <row r="597" spans="1:2" x14ac:dyDescent="0.3">
      <c r="A597" s="32" t="s">
        <v>1003</v>
      </c>
      <c r="B597" s="32" t="s">
        <v>765</v>
      </c>
    </row>
    <row r="598" spans="1:2" x14ac:dyDescent="0.3">
      <c r="A598" s="32" t="s">
        <v>1004</v>
      </c>
      <c r="B598" s="32" t="s">
        <v>1005</v>
      </c>
    </row>
    <row r="599" spans="1:2" x14ac:dyDescent="0.3">
      <c r="A599" s="32" t="s">
        <v>766</v>
      </c>
      <c r="B599" s="32" t="s">
        <v>767</v>
      </c>
    </row>
    <row r="600" spans="1:2" x14ac:dyDescent="0.3">
      <c r="A600" s="32" t="s">
        <v>1006</v>
      </c>
      <c r="B600" s="32" t="s">
        <v>775</v>
      </c>
    </row>
    <row r="601" spans="1:2" x14ac:dyDescent="0.3">
      <c r="A601" s="32" t="s">
        <v>834</v>
      </c>
      <c r="B601" s="32" t="s">
        <v>871</v>
      </c>
    </row>
    <row r="602" spans="1:2" x14ac:dyDescent="0.3">
      <c r="A602" s="32" t="s">
        <v>778</v>
      </c>
      <c r="B602" s="32" t="s">
        <v>779</v>
      </c>
    </row>
    <row r="603" spans="1:2" x14ac:dyDescent="0.3">
      <c r="A603" s="32" t="s">
        <v>783</v>
      </c>
      <c r="B603" s="32" t="s">
        <v>784</v>
      </c>
    </row>
    <row r="604" spans="1:2" x14ac:dyDescent="0.3">
      <c r="A604" s="32" t="s">
        <v>785</v>
      </c>
      <c r="B604" s="32" t="s">
        <v>786</v>
      </c>
    </row>
    <row r="605" spans="1:2" x14ac:dyDescent="0.3">
      <c r="A605" s="32" t="s">
        <v>1007</v>
      </c>
      <c r="B605" s="32" t="s">
        <v>1008</v>
      </c>
    </row>
    <row r="606" spans="1:2" x14ac:dyDescent="0.3">
      <c r="A606" s="32" t="s">
        <v>1009</v>
      </c>
      <c r="B606" s="32" t="s">
        <v>1010</v>
      </c>
    </row>
    <row r="607" spans="1:2" x14ac:dyDescent="0.3">
      <c r="A607" s="32" t="s">
        <v>805</v>
      </c>
      <c r="B607" s="32" t="s">
        <v>806</v>
      </c>
    </row>
    <row r="608" spans="1:2" x14ac:dyDescent="0.3">
      <c r="A608" s="32" t="s">
        <v>781</v>
      </c>
      <c r="B608" s="32" t="s">
        <v>782</v>
      </c>
    </row>
    <row r="609" spans="1:2" x14ac:dyDescent="0.3">
      <c r="A609" s="32" t="s">
        <v>1011</v>
      </c>
      <c r="B609" s="32" t="s">
        <v>810</v>
      </c>
    </row>
    <row r="610" spans="1:2" x14ac:dyDescent="0.3">
      <c r="A610" s="32" t="s">
        <v>815</v>
      </c>
      <c r="B610" s="32" t="s">
        <v>816</v>
      </c>
    </row>
    <row r="611" spans="1:2" x14ac:dyDescent="0.3">
      <c r="A611" s="32" t="s">
        <v>829</v>
      </c>
      <c r="B611" s="32" t="s">
        <v>830</v>
      </c>
    </row>
    <row r="612" spans="1:2" x14ac:dyDescent="0.3">
      <c r="A612" s="32" t="s">
        <v>823</v>
      </c>
      <c r="B612" s="32" t="s">
        <v>824</v>
      </c>
    </row>
    <row r="613" spans="1:2" x14ac:dyDescent="0.3">
      <c r="A613" s="32" t="s">
        <v>831</v>
      </c>
      <c r="B613" s="32" t="s">
        <v>1012</v>
      </c>
    </row>
    <row r="614" spans="1:2" x14ac:dyDescent="0.3">
      <c r="A614" s="32" t="s">
        <v>706</v>
      </c>
      <c r="B614" s="32" t="s">
        <v>707</v>
      </c>
    </row>
    <row r="615" spans="1:2" x14ac:dyDescent="0.3">
      <c r="A615" s="32" t="s">
        <v>1013</v>
      </c>
      <c r="B615" s="32" t="s">
        <v>1014</v>
      </c>
    </row>
    <row r="616" spans="1:2" x14ac:dyDescent="0.3">
      <c r="A616" s="32" t="s">
        <v>797</v>
      </c>
      <c r="B616" s="32" t="s">
        <v>798</v>
      </c>
    </row>
    <row r="617" spans="1:2" x14ac:dyDescent="0.3">
      <c r="A617" s="32" t="s">
        <v>1015</v>
      </c>
      <c r="B617" s="32" t="s">
        <v>833</v>
      </c>
    </row>
    <row r="618" spans="1:2" x14ac:dyDescent="0.3">
      <c r="A618" s="32" t="s">
        <v>1016</v>
      </c>
      <c r="B618" s="32" t="s">
        <v>1059</v>
      </c>
    </row>
    <row r="619" spans="1:2" x14ac:dyDescent="0.3">
      <c r="A619" s="32" t="s">
        <v>1017</v>
      </c>
      <c r="B619" s="32" t="s">
        <v>1018</v>
      </c>
    </row>
    <row r="620" spans="1:2" x14ac:dyDescent="0.3">
      <c r="A620" s="32" t="s">
        <v>722</v>
      </c>
      <c r="B620" s="32" t="s">
        <v>723</v>
      </c>
    </row>
    <row r="621" spans="1:2" x14ac:dyDescent="0.3">
      <c r="A621" s="32" t="s">
        <v>776</v>
      </c>
      <c r="B621" s="32" t="s">
        <v>777</v>
      </c>
    </row>
    <row r="622" spans="1:2" x14ac:dyDescent="0.3">
      <c r="A622" s="32" t="s">
        <v>697</v>
      </c>
      <c r="B622" s="32" t="s">
        <v>698</v>
      </c>
    </row>
    <row r="623" spans="1:2" x14ac:dyDescent="0.3">
      <c r="A623" s="32" t="s">
        <v>1022</v>
      </c>
      <c r="B623" s="32" t="s">
        <v>1023</v>
      </c>
    </row>
    <row r="624" spans="1:2" x14ac:dyDescent="0.3">
      <c r="A624" s="32" t="s">
        <v>719</v>
      </c>
      <c r="B624" s="32" t="s">
        <v>720</v>
      </c>
    </row>
    <row r="625" spans="1:2" x14ac:dyDescent="0.3">
      <c r="A625" s="32" t="s">
        <v>1046</v>
      </c>
      <c r="B625" s="32" t="s">
        <v>1047</v>
      </c>
    </row>
    <row r="626" spans="1:2" x14ac:dyDescent="0.3">
      <c r="A626" s="32" t="s">
        <v>858</v>
      </c>
      <c r="B626" s="32" t="s">
        <v>859</v>
      </c>
    </row>
    <row r="627" spans="1:2" x14ac:dyDescent="0.3">
      <c r="A627" s="32" t="s">
        <v>854</v>
      </c>
      <c r="B627" s="32" t="s">
        <v>893</v>
      </c>
    </row>
    <row r="628" spans="1:2" x14ac:dyDescent="0.3">
      <c r="A628" s="32" t="s">
        <v>1050</v>
      </c>
      <c r="B628" s="32" t="s">
        <v>1060</v>
      </c>
    </row>
    <row r="629" spans="1:2" x14ac:dyDescent="0.3">
      <c r="A629" s="32" t="s">
        <v>1052</v>
      </c>
      <c r="B629" s="32" t="s">
        <v>1056</v>
      </c>
    </row>
    <row r="630" spans="1:2" x14ac:dyDescent="0.3">
      <c r="A630" s="32" t="s">
        <v>1020</v>
      </c>
      <c r="B630" s="32" t="s">
        <v>1061</v>
      </c>
    </row>
    <row r="631" spans="1:2" x14ac:dyDescent="0.3">
      <c r="A631" s="32" t="s">
        <v>1074</v>
      </c>
      <c r="B631" s="32" t="s">
        <v>1062</v>
      </c>
    </row>
    <row r="632" spans="1:2" x14ac:dyDescent="0.3">
      <c r="A632" s="32" t="s">
        <v>1031</v>
      </c>
      <c r="B632" s="61" t="s">
        <v>876</v>
      </c>
    </row>
    <row r="633" spans="1:2" x14ac:dyDescent="0.3">
      <c r="A633" s="32" t="s">
        <v>1026</v>
      </c>
      <c r="B633" s="32" t="s">
        <v>1061</v>
      </c>
    </row>
    <row r="634" spans="1:2" x14ac:dyDescent="0.3">
      <c r="A634" s="32" t="s">
        <v>1038</v>
      </c>
      <c r="B634" s="32" t="s">
        <v>1063</v>
      </c>
    </row>
    <row r="635" spans="1:2" x14ac:dyDescent="0.3">
      <c r="A635" s="32" t="s">
        <v>1044</v>
      </c>
      <c r="B635" s="32" t="s">
        <v>1064</v>
      </c>
    </row>
    <row r="636" spans="1:2" x14ac:dyDescent="0.3">
      <c r="A636" s="32" t="s">
        <v>1041</v>
      </c>
      <c r="B636" s="32" t="s">
        <v>1065</v>
      </c>
    </row>
    <row r="637" spans="1:2" x14ac:dyDescent="0.3">
      <c r="A637" s="32" t="s">
        <v>1055</v>
      </c>
      <c r="B637" s="32" t="s">
        <v>1066</v>
      </c>
    </row>
    <row r="638" spans="1:2" x14ac:dyDescent="0.3">
      <c r="A638" s="32" t="s">
        <v>1058</v>
      </c>
      <c r="B638" s="32" t="s">
        <v>1067</v>
      </c>
    </row>
    <row r="639" spans="1:2" x14ac:dyDescent="0.3">
      <c r="A639" s="32" t="s">
        <v>1105</v>
      </c>
      <c r="B639" s="32" t="s">
        <v>1125</v>
      </c>
    </row>
    <row r="640" spans="1:2" x14ac:dyDescent="0.3">
      <c r="A640" s="32" t="s">
        <v>1114</v>
      </c>
      <c r="B640" s="32" t="s">
        <v>1126</v>
      </c>
    </row>
    <row r="641" spans="1:2" x14ac:dyDescent="0.3">
      <c r="A641" s="32" t="s">
        <v>1118</v>
      </c>
      <c r="B641" s="32" t="s">
        <v>1127</v>
      </c>
    </row>
    <row r="642" spans="1:2" x14ac:dyDescent="0.3">
      <c r="A642" s="32" t="s">
        <v>1091</v>
      </c>
      <c r="B642" s="32" t="s">
        <v>1128</v>
      </c>
    </row>
    <row r="643" spans="1:2" x14ac:dyDescent="0.3">
      <c r="A643" s="32" t="s">
        <v>1022</v>
      </c>
      <c r="B643" s="32" t="s">
        <v>1129</v>
      </c>
    </row>
    <row r="644" spans="1:2" x14ac:dyDescent="0.3">
      <c r="A644" s="32" t="s">
        <v>1084</v>
      </c>
      <c r="B644" s="32" t="s">
        <v>1130</v>
      </c>
    </row>
    <row r="645" spans="1:2" x14ac:dyDescent="0.3">
      <c r="A645" s="32" t="s">
        <v>1085</v>
      </c>
      <c r="B645" s="32" t="s">
        <v>1131</v>
      </c>
    </row>
    <row r="646" spans="1:2" x14ac:dyDescent="0.3">
      <c r="A646" s="32" t="s">
        <v>1086</v>
      </c>
      <c r="B646" s="32" t="s">
        <v>1132</v>
      </c>
    </row>
    <row r="647" spans="1:2" x14ac:dyDescent="0.3">
      <c r="A647" s="32" t="s">
        <v>1087</v>
      </c>
      <c r="B647" s="32" t="s">
        <v>1133</v>
      </c>
    </row>
    <row r="648" spans="1:2" x14ac:dyDescent="0.3">
      <c r="A648" s="32" t="s">
        <v>1089</v>
      </c>
      <c r="B648" s="32" t="s">
        <v>1134</v>
      </c>
    </row>
    <row r="649" spans="1:2" x14ac:dyDescent="0.3">
      <c r="A649" s="32" t="s">
        <v>1095</v>
      </c>
      <c r="B649" s="32" t="s">
        <v>900</v>
      </c>
    </row>
    <row r="650" spans="1:2" x14ac:dyDescent="0.3">
      <c r="A650" s="32" t="s">
        <v>1093</v>
      </c>
      <c r="B650" s="32" t="s">
        <v>1135</v>
      </c>
    </row>
    <row r="651" spans="1:2" x14ac:dyDescent="0.3">
      <c r="A651" s="32" t="s">
        <v>1097</v>
      </c>
      <c r="B651" s="32" t="s">
        <v>1136</v>
      </c>
    </row>
    <row r="652" spans="1:2" x14ac:dyDescent="0.3">
      <c r="A652" s="32" t="s">
        <v>1106</v>
      </c>
      <c r="B652" s="32" t="s">
        <v>1107</v>
      </c>
    </row>
    <row r="653" spans="1:2" x14ac:dyDescent="0.3">
      <c r="A653" s="32" t="s">
        <v>1111</v>
      </c>
      <c r="B653" s="32" t="s">
        <v>1137</v>
      </c>
    </row>
    <row r="654" spans="1:2" x14ac:dyDescent="0.3">
      <c r="A654" s="32" t="s">
        <v>1116</v>
      </c>
      <c r="B654" s="32" t="s">
        <v>1138</v>
      </c>
    </row>
    <row r="655" spans="1:2" x14ac:dyDescent="0.3">
      <c r="A655" s="32" t="s">
        <v>1146</v>
      </c>
      <c r="B655" s="32" t="s">
        <v>1281</v>
      </c>
    </row>
    <row r="656" spans="1:2" x14ac:dyDescent="0.3">
      <c r="A656" s="32" t="s">
        <v>1158</v>
      </c>
      <c r="B656" s="32" t="s">
        <v>1282</v>
      </c>
    </row>
    <row r="657" spans="1:2" x14ac:dyDescent="0.3">
      <c r="A657" s="32" t="s">
        <v>1184</v>
      </c>
      <c r="B657" s="32" t="s">
        <v>1283</v>
      </c>
    </row>
    <row r="658" spans="1:2" x14ac:dyDescent="0.3">
      <c r="A658" s="32" t="s">
        <v>1185</v>
      </c>
      <c r="B658" s="32" t="s">
        <v>1284</v>
      </c>
    </row>
    <row r="659" spans="1:2" x14ac:dyDescent="0.3">
      <c r="A659" s="32" t="s">
        <v>1186</v>
      </c>
      <c r="B659" s="32" t="s">
        <v>1285</v>
      </c>
    </row>
    <row r="660" spans="1:2" x14ac:dyDescent="0.3">
      <c r="A660" s="32" t="s">
        <v>1187</v>
      </c>
      <c r="B660" s="32" t="s">
        <v>1286</v>
      </c>
    </row>
    <row r="661" spans="1:2" x14ac:dyDescent="0.3">
      <c r="A661" s="32" t="s">
        <v>1188</v>
      </c>
      <c r="B661" s="32" t="s">
        <v>1287</v>
      </c>
    </row>
    <row r="662" spans="1:2" x14ac:dyDescent="0.3">
      <c r="A662" s="32" t="s">
        <v>1189</v>
      </c>
      <c r="B662" s="31" t="s">
        <v>1288</v>
      </c>
    </row>
    <row r="663" spans="1:2" x14ac:dyDescent="0.3">
      <c r="A663" s="32" t="s">
        <v>1206</v>
      </c>
      <c r="B663" s="32" t="s">
        <v>1289</v>
      </c>
    </row>
    <row r="664" spans="1:2" x14ac:dyDescent="0.3">
      <c r="A664" s="32" t="s">
        <v>1213</v>
      </c>
      <c r="B664" s="32" t="s">
        <v>1290</v>
      </c>
    </row>
    <row r="665" spans="1:2" x14ac:dyDescent="0.3">
      <c r="A665" s="32" t="s">
        <v>1229</v>
      </c>
      <c r="B665" s="32" t="s">
        <v>1230</v>
      </c>
    </row>
    <row r="666" spans="1:2" x14ac:dyDescent="0.3">
      <c r="A666" s="32" t="s">
        <v>1237</v>
      </c>
      <c r="B666" s="32" t="s">
        <v>1291</v>
      </c>
    </row>
    <row r="667" spans="1:2" x14ac:dyDescent="0.3">
      <c r="A667" s="32" t="s">
        <v>1248</v>
      </c>
      <c r="B667" s="32" t="s">
        <v>1292</v>
      </c>
    </row>
    <row r="668" spans="1:2" x14ac:dyDescent="0.3">
      <c r="A668" s="32" t="s">
        <v>1251</v>
      </c>
      <c r="B668" s="32" t="s">
        <v>1293</v>
      </c>
    </row>
    <row r="669" spans="1:2" x14ac:dyDescent="0.3">
      <c r="A669" s="32" t="s">
        <v>1254</v>
      </c>
      <c r="B669" s="32" t="s">
        <v>1294</v>
      </c>
    </row>
    <row r="670" spans="1:2" x14ac:dyDescent="0.3">
      <c r="A670" s="32" t="s">
        <v>1190</v>
      </c>
      <c r="B670" s="32" t="s">
        <v>1295</v>
      </c>
    </row>
    <row r="671" spans="1:2" x14ac:dyDescent="0.3">
      <c r="A671" s="32" t="s">
        <v>1258</v>
      </c>
      <c r="B671" s="32" t="s">
        <v>1296</v>
      </c>
    </row>
    <row r="672" spans="1:2" x14ac:dyDescent="0.3">
      <c r="A672" s="32" t="s">
        <v>1273</v>
      </c>
      <c r="B672" s="31" t="s">
        <v>1297</v>
      </c>
    </row>
    <row r="673" spans="1:2" x14ac:dyDescent="0.3">
      <c r="A673" s="32" t="s">
        <v>1272</v>
      </c>
      <c r="B673" s="32" t="s">
        <v>1298</v>
      </c>
    </row>
    <row r="674" spans="1:2" x14ac:dyDescent="0.3">
      <c r="A674" s="32" t="s">
        <v>1271</v>
      </c>
      <c r="B674" s="32" t="s">
        <v>1299</v>
      </c>
    </row>
    <row r="675" spans="1:2" x14ac:dyDescent="0.3">
      <c r="A675" s="32" t="s">
        <v>1270</v>
      </c>
      <c r="B675" s="32" t="s">
        <v>1300</v>
      </c>
    </row>
    <row r="676" spans="1:2" x14ac:dyDescent="0.3">
      <c r="A676" s="32" t="s">
        <v>1328</v>
      </c>
      <c r="B676" s="32" t="s">
        <v>1329</v>
      </c>
    </row>
    <row r="677" spans="1:2" x14ac:dyDescent="0.3">
      <c r="A677" s="32" t="s">
        <v>1330</v>
      </c>
      <c r="B677" s="32" t="s">
        <v>1331</v>
      </c>
    </row>
  </sheetData>
  <sortState ref="A1:B65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zoomScale="110" zoomScaleNormal="110" workbookViewId="0">
      <selection activeCell="A99" sqref="A99"/>
    </sheetView>
  </sheetViews>
  <sheetFormatPr defaultColWidth="9.109375" defaultRowHeight="14.4" x14ac:dyDescent="0.3"/>
  <cols>
    <col min="1" max="1" width="26.6640625" style="41" customWidth="1"/>
    <col min="2" max="2" width="12.33203125" style="41" customWidth="1"/>
    <col min="3" max="3" width="65.88671875" style="41" customWidth="1"/>
    <col min="4" max="4" width="23.6640625" style="32" customWidth="1"/>
    <col min="5" max="5" width="17.33203125" style="32" customWidth="1"/>
    <col min="6" max="16384" width="9.109375" style="32"/>
  </cols>
  <sheetData>
    <row r="1" spans="1:5" x14ac:dyDescent="0.3">
      <c r="B1" s="78"/>
      <c r="C1" s="79"/>
      <c r="D1" s="18" t="s">
        <v>28</v>
      </c>
      <c r="E1" s="18" t="s">
        <v>3</v>
      </c>
    </row>
    <row r="2" spans="1:5" x14ac:dyDescent="0.3">
      <c r="B2" s="80" t="s">
        <v>906</v>
      </c>
      <c r="C2" s="81"/>
      <c r="D2" s="32" t="s">
        <v>1279</v>
      </c>
      <c r="E2" s="32" t="s">
        <v>382</v>
      </c>
    </row>
    <row r="3" spans="1:5" x14ac:dyDescent="0.3">
      <c r="B3" s="82"/>
      <c r="C3" s="83"/>
    </row>
    <row r="4" spans="1:5" x14ac:dyDescent="0.3">
      <c r="A4" s="42" t="s">
        <v>907</v>
      </c>
      <c r="B4" s="42" t="s">
        <v>111</v>
      </c>
      <c r="C4" s="42" t="s">
        <v>112</v>
      </c>
    </row>
    <row r="5" spans="1:5" x14ac:dyDescent="0.3">
      <c r="A5" s="43"/>
      <c r="B5" s="43">
        <v>1</v>
      </c>
      <c r="C5" s="44" t="s">
        <v>908</v>
      </c>
    </row>
    <row r="6" spans="1:5" x14ac:dyDescent="0.3">
      <c r="A6" s="50" t="s">
        <v>696</v>
      </c>
      <c r="B6" s="64" t="s">
        <v>74</v>
      </c>
      <c r="C6" s="65" t="s">
        <v>909</v>
      </c>
    </row>
    <row r="7" spans="1:5" x14ac:dyDescent="0.3">
      <c r="A7" s="45"/>
      <c r="B7" s="64" t="s">
        <v>77</v>
      </c>
      <c r="C7" s="65" t="s">
        <v>75</v>
      </c>
    </row>
    <row r="8" spans="1:5" x14ac:dyDescent="0.3">
      <c r="A8" s="50" t="s">
        <v>127</v>
      </c>
      <c r="B8" s="64" t="s">
        <v>79</v>
      </c>
      <c r="C8" s="65" t="s">
        <v>31</v>
      </c>
    </row>
    <row r="9" spans="1:5" x14ac:dyDescent="0.3">
      <c r="A9" s="45"/>
      <c r="B9" s="64" t="s">
        <v>80</v>
      </c>
      <c r="C9" s="65" t="s">
        <v>76</v>
      </c>
    </row>
    <row r="10" spans="1:5" x14ac:dyDescent="0.3">
      <c r="A10" s="50" t="s">
        <v>173</v>
      </c>
      <c r="B10" s="64" t="s">
        <v>910</v>
      </c>
      <c r="C10" s="65" t="s">
        <v>911</v>
      </c>
    </row>
    <row r="11" spans="1:5" x14ac:dyDescent="0.3">
      <c r="A11" s="50" t="s">
        <v>172</v>
      </c>
      <c r="B11" s="64" t="s">
        <v>910</v>
      </c>
      <c r="C11" s="65" t="s">
        <v>911</v>
      </c>
    </row>
    <row r="12" spans="1:5" x14ac:dyDescent="0.3">
      <c r="A12" s="50" t="s">
        <v>736</v>
      </c>
      <c r="B12" s="64" t="s">
        <v>910</v>
      </c>
      <c r="C12" s="65" t="s">
        <v>911</v>
      </c>
    </row>
    <row r="13" spans="1:5" x14ac:dyDescent="0.3">
      <c r="A13" s="50" t="s">
        <v>724</v>
      </c>
      <c r="B13" s="64" t="s">
        <v>910</v>
      </c>
      <c r="C13" s="65" t="s">
        <v>911</v>
      </c>
    </row>
    <row r="14" spans="1:5" x14ac:dyDescent="0.3">
      <c r="A14" s="50"/>
      <c r="B14" s="64" t="s">
        <v>912</v>
      </c>
      <c r="C14" s="65" t="s">
        <v>913</v>
      </c>
    </row>
    <row r="15" spans="1:5" x14ac:dyDescent="0.3">
      <c r="A15" s="50"/>
      <c r="B15" s="64" t="s">
        <v>914</v>
      </c>
      <c r="C15" s="65" t="s">
        <v>915</v>
      </c>
    </row>
    <row r="16" spans="1:5" x14ac:dyDescent="0.3">
      <c r="A16" s="50"/>
      <c r="B16" s="64" t="s">
        <v>916</v>
      </c>
      <c r="C16" s="65" t="s">
        <v>78</v>
      </c>
    </row>
    <row r="17" spans="1:3" x14ac:dyDescent="0.3">
      <c r="A17" s="45"/>
      <c r="B17" s="64" t="s">
        <v>917</v>
      </c>
      <c r="C17" s="65" t="s">
        <v>1301</v>
      </c>
    </row>
    <row r="18" spans="1:3" x14ac:dyDescent="0.3">
      <c r="A18" s="45"/>
      <c r="B18" s="64" t="s">
        <v>1302</v>
      </c>
      <c r="C18" s="65" t="s">
        <v>918</v>
      </c>
    </row>
    <row r="19" spans="1:3" x14ac:dyDescent="0.3">
      <c r="A19" s="45"/>
      <c r="B19" s="45" t="s">
        <v>916</v>
      </c>
      <c r="C19" s="46" t="s">
        <v>78</v>
      </c>
    </row>
    <row r="20" spans="1:3" x14ac:dyDescent="0.3">
      <c r="A20" s="45"/>
      <c r="B20" s="45" t="s">
        <v>917</v>
      </c>
      <c r="C20" s="46" t="s">
        <v>918</v>
      </c>
    </row>
    <row r="21" spans="1:3" x14ac:dyDescent="0.3">
      <c r="A21" s="47"/>
      <c r="B21" s="47"/>
      <c r="C21" s="48" t="s">
        <v>919</v>
      </c>
    </row>
    <row r="22" spans="1:3" x14ac:dyDescent="0.3">
      <c r="A22" s="43"/>
      <c r="B22" s="43">
        <v>2</v>
      </c>
      <c r="C22" s="44" t="s">
        <v>920</v>
      </c>
    </row>
    <row r="23" spans="1:3" x14ac:dyDescent="0.3">
      <c r="A23" s="50" t="s">
        <v>714</v>
      </c>
      <c r="B23" s="66" t="s">
        <v>81</v>
      </c>
      <c r="C23" s="67" t="s">
        <v>714</v>
      </c>
    </row>
    <row r="24" spans="1:3" x14ac:dyDescent="0.3">
      <c r="A24" s="50" t="s">
        <v>716</v>
      </c>
      <c r="B24" s="66" t="s">
        <v>82</v>
      </c>
      <c r="C24" s="67" t="s">
        <v>921</v>
      </c>
    </row>
    <row r="25" spans="1:3" x14ac:dyDescent="0.3">
      <c r="A25" s="32" t="s">
        <v>1045</v>
      </c>
      <c r="B25" s="66" t="s">
        <v>83</v>
      </c>
      <c r="C25" s="67" t="s">
        <v>1303</v>
      </c>
    </row>
    <row r="26" spans="1:3" x14ac:dyDescent="0.3">
      <c r="A26" s="50"/>
      <c r="B26" s="66" t="s">
        <v>1304</v>
      </c>
      <c r="C26" s="67" t="s">
        <v>1305</v>
      </c>
    </row>
    <row r="27" spans="1:3" x14ac:dyDescent="0.3">
      <c r="A27" s="50"/>
      <c r="B27" s="66" t="s">
        <v>1306</v>
      </c>
      <c r="C27" s="67" t="s">
        <v>1307</v>
      </c>
    </row>
    <row r="28" spans="1:3" x14ac:dyDescent="0.3">
      <c r="A28" s="50" t="s">
        <v>131</v>
      </c>
      <c r="B28" s="66" t="s">
        <v>1308</v>
      </c>
      <c r="C28" s="67" t="s">
        <v>1309</v>
      </c>
    </row>
    <row r="29" spans="1:3" x14ac:dyDescent="0.3">
      <c r="A29" s="50" t="s">
        <v>133</v>
      </c>
      <c r="B29" s="66" t="s">
        <v>1310</v>
      </c>
      <c r="C29" s="50" t="s">
        <v>133</v>
      </c>
    </row>
    <row r="30" spans="1:3" x14ac:dyDescent="0.3">
      <c r="A30" s="47"/>
      <c r="B30" s="47"/>
      <c r="C30" s="48" t="s">
        <v>922</v>
      </c>
    </row>
    <row r="31" spans="1:3" x14ac:dyDescent="0.3">
      <c r="A31" s="43"/>
      <c r="B31" s="43">
        <v>3</v>
      </c>
      <c r="C31" s="44" t="s">
        <v>923</v>
      </c>
    </row>
    <row r="32" spans="1:3" x14ac:dyDescent="0.3">
      <c r="A32" s="50" t="s">
        <v>115</v>
      </c>
      <c r="B32" s="68" t="s">
        <v>84</v>
      </c>
      <c r="C32" s="69" t="s">
        <v>924</v>
      </c>
    </row>
    <row r="33" spans="1:3" x14ac:dyDescent="0.3">
      <c r="A33" s="50" t="s">
        <v>733</v>
      </c>
      <c r="B33" s="68" t="s">
        <v>85</v>
      </c>
      <c r="C33" s="69" t="s">
        <v>925</v>
      </c>
    </row>
    <row r="34" spans="1:3" x14ac:dyDescent="0.3">
      <c r="A34" s="70"/>
      <c r="B34" s="68" t="s">
        <v>86</v>
      </c>
      <c r="C34" s="69" t="s">
        <v>308</v>
      </c>
    </row>
    <row r="35" spans="1:3" x14ac:dyDescent="0.3">
      <c r="A35" s="32" t="s">
        <v>1268</v>
      </c>
      <c r="B35" s="68" t="s">
        <v>87</v>
      </c>
      <c r="C35" s="69" t="s">
        <v>93</v>
      </c>
    </row>
    <row r="36" spans="1:3" x14ac:dyDescent="0.3">
      <c r="A36" s="70"/>
      <c r="B36" s="68" t="s">
        <v>88</v>
      </c>
      <c r="C36" s="69" t="s">
        <v>1311</v>
      </c>
    </row>
    <row r="37" spans="1:3" x14ac:dyDescent="0.3">
      <c r="A37" s="50" t="s">
        <v>183</v>
      </c>
      <c r="B37" s="68" t="s">
        <v>89</v>
      </c>
      <c r="C37" s="69" t="s">
        <v>1312</v>
      </c>
    </row>
    <row r="38" spans="1:3" x14ac:dyDescent="0.3">
      <c r="A38" s="50" t="s">
        <v>745</v>
      </c>
      <c r="B38" s="68" t="s">
        <v>90</v>
      </c>
      <c r="C38" s="69" t="s">
        <v>926</v>
      </c>
    </row>
    <row r="39" spans="1:3" x14ac:dyDescent="0.3">
      <c r="A39" s="70"/>
      <c r="B39" s="68" t="s">
        <v>91</v>
      </c>
      <c r="C39" s="69" t="s">
        <v>927</v>
      </c>
    </row>
    <row r="40" spans="1:3" x14ac:dyDescent="0.3">
      <c r="A40" s="50" t="s">
        <v>160</v>
      </c>
      <c r="B40" s="68" t="s">
        <v>92</v>
      </c>
      <c r="C40" s="69" t="s">
        <v>1313</v>
      </c>
    </row>
    <row r="41" spans="1:3" x14ac:dyDescent="0.3">
      <c r="A41" s="50" t="s">
        <v>855</v>
      </c>
      <c r="B41" s="68" t="s">
        <v>92</v>
      </c>
      <c r="C41" s="69" t="s">
        <v>1313</v>
      </c>
    </row>
    <row r="42" spans="1:3" x14ac:dyDescent="0.3">
      <c r="A42" s="70"/>
      <c r="B42" s="68" t="s">
        <v>94</v>
      </c>
      <c r="C42" s="69" t="s">
        <v>1314</v>
      </c>
    </row>
    <row r="43" spans="1:3" x14ac:dyDescent="0.3">
      <c r="A43" s="32" t="s">
        <v>1034</v>
      </c>
      <c r="B43" s="68" t="s">
        <v>929</v>
      </c>
      <c r="C43" s="69" t="s">
        <v>1315</v>
      </c>
    </row>
    <row r="44" spans="1:3" x14ac:dyDescent="0.3">
      <c r="A44" s="50" t="s">
        <v>739</v>
      </c>
      <c r="B44" s="68" t="s">
        <v>931</v>
      </c>
      <c r="C44" s="69" t="s">
        <v>928</v>
      </c>
    </row>
    <row r="45" spans="1:3" x14ac:dyDescent="0.3">
      <c r="A45" s="50" t="s">
        <v>960</v>
      </c>
      <c r="B45" s="68" t="s">
        <v>95</v>
      </c>
      <c r="C45" s="69" t="s">
        <v>103</v>
      </c>
    </row>
    <row r="46" spans="1:3" x14ac:dyDescent="0.3">
      <c r="A46" s="70"/>
      <c r="B46" s="68" t="s">
        <v>933</v>
      </c>
      <c r="C46" s="69" t="s">
        <v>930</v>
      </c>
    </row>
    <row r="47" spans="1:3" x14ac:dyDescent="0.3">
      <c r="A47" s="70"/>
      <c r="B47" s="68" t="s">
        <v>97</v>
      </c>
      <c r="C47" s="69" t="s">
        <v>932</v>
      </c>
    </row>
    <row r="48" spans="1:3" x14ac:dyDescent="0.3">
      <c r="A48" s="50" t="s">
        <v>747</v>
      </c>
      <c r="B48" s="68" t="s">
        <v>98</v>
      </c>
      <c r="C48" s="69" t="s">
        <v>1316</v>
      </c>
    </row>
    <row r="49" spans="1:3" x14ac:dyDescent="0.3">
      <c r="A49" s="50" t="s">
        <v>596</v>
      </c>
      <c r="B49" s="68" t="s">
        <v>99</v>
      </c>
      <c r="C49" s="69" t="s">
        <v>989</v>
      </c>
    </row>
    <row r="50" spans="1:3" x14ac:dyDescent="0.3">
      <c r="A50" s="50" t="s">
        <v>743</v>
      </c>
      <c r="B50" s="68" t="s">
        <v>102</v>
      </c>
      <c r="C50" s="69" t="s">
        <v>110</v>
      </c>
    </row>
    <row r="51" spans="1:3" x14ac:dyDescent="0.3">
      <c r="A51" s="50" t="s">
        <v>342</v>
      </c>
      <c r="B51" s="68" t="s">
        <v>963</v>
      </c>
      <c r="C51" s="69" t="s">
        <v>96</v>
      </c>
    </row>
    <row r="52" spans="1:3" x14ac:dyDescent="0.3">
      <c r="A52" s="70"/>
      <c r="B52" s="68" t="s">
        <v>964</v>
      </c>
      <c r="C52" s="69" t="s">
        <v>934</v>
      </c>
    </row>
    <row r="53" spans="1:3" x14ac:dyDescent="0.3">
      <c r="A53" s="50" t="s">
        <v>558</v>
      </c>
      <c r="B53" s="68" t="s">
        <v>965</v>
      </c>
      <c r="C53" s="69" t="s">
        <v>1317</v>
      </c>
    </row>
    <row r="54" spans="1:3" x14ac:dyDescent="0.3">
      <c r="A54" s="50" t="s">
        <v>170</v>
      </c>
      <c r="B54" s="68" t="s">
        <v>966</v>
      </c>
      <c r="C54" s="69" t="s">
        <v>1318</v>
      </c>
    </row>
    <row r="55" spans="1:3" x14ac:dyDescent="0.3">
      <c r="A55" s="50" t="s">
        <v>113</v>
      </c>
      <c r="B55" s="68" t="s">
        <v>967</v>
      </c>
      <c r="C55" s="69" t="s">
        <v>1319</v>
      </c>
    </row>
    <row r="56" spans="1:3" x14ac:dyDescent="0.3">
      <c r="A56" s="70"/>
      <c r="B56" s="68" t="s">
        <v>968</v>
      </c>
      <c r="C56" s="69" t="s">
        <v>1320</v>
      </c>
    </row>
    <row r="57" spans="1:3" x14ac:dyDescent="0.3">
      <c r="A57" s="32" t="s">
        <v>1252</v>
      </c>
      <c r="B57" s="68" t="s">
        <v>969</v>
      </c>
      <c r="C57" s="69" t="s">
        <v>1321</v>
      </c>
    </row>
    <row r="58" spans="1:3" x14ac:dyDescent="0.3">
      <c r="A58" s="70"/>
      <c r="B58" s="68" t="s">
        <v>970</v>
      </c>
      <c r="C58" s="71" t="s">
        <v>1322</v>
      </c>
    </row>
    <row r="59" spans="1:3" x14ac:dyDescent="0.3">
      <c r="A59" s="70"/>
      <c r="B59" s="68" t="s">
        <v>971</v>
      </c>
      <c r="C59" s="69" t="s">
        <v>990</v>
      </c>
    </row>
    <row r="60" spans="1:3" x14ac:dyDescent="0.3">
      <c r="A60" s="32" t="s">
        <v>1037</v>
      </c>
      <c r="B60" s="68" t="s">
        <v>972</v>
      </c>
      <c r="C60" s="69" t="s">
        <v>991</v>
      </c>
    </row>
    <row r="61" spans="1:3" x14ac:dyDescent="0.3">
      <c r="A61" s="70"/>
      <c r="B61" s="68" t="s">
        <v>973</v>
      </c>
      <c r="C61" s="69" t="s">
        <v>1323</v>
      </c>
    </row>
    <row r="62" spans="1:3" x14ac:dyDescent="0.3">
      <c r="A62" s="32" t="s">
        <v>1036</v>
      </c>
      <c r="B62" s="68" t="s">
        <v>974</v>
      </c>
      <c r="C62" s="69" t="s">
        <v>1324</v>
      </c>
    </row>
    <row r="63" spans="1:3" x14ac:dyDescent="0.3">
      <c r="A63" s="50" t="s">
        <v>5</v>
      </c>
      <c r="B63" s="68" t="s">
        <v>975</v>
      </c>
      <c r="C63" s="69" t="s">
        <v>5</v>
      </c>
    </row>
    <row r="64" spans="1:3" x14ac:dyDescent="0.3">
      <c r="A64" s="50" t="s">
        <v>592</v>
      </c>
      <c r="B64" s="68" t="s">
        <v>976</v>
      </c>
      <c r="C64" s="69" t="s">
        <v>1325</v>
      </c>
    </row>
    <row r="65" spans="1:3" x14ac:dyDescent="0.3">
      <c r="A65" s="50" t="s">
        <v>737</v>
      </c>
      <c r="B65" s="68" t="s">
        <v>977</v>
      </c>
      <c r="C65" s="50" t="s">
        <v>737</v>
      </c>
    </row>
    <row r="66" spans="1:3" x14ac:dyDescent="0.3">
      <c r="A66" s="50" t="s">
        <v>861</v>
      </c>
      <c r="B66" s="68" t="s">
        <v>978</v>
      </c>
      <c r="C66" s="50" t="s">
        <v>861</v>
      </c>
    </row>
    <row r="67" spans="1:3" x14ac:dyDescent="0.3">
      <c r="A67" s="50" t="s">
        <v>843</v>
      </c>
      <c r="B67" s="68" t="s">
        <v>979</v>
      </c>
      <c r="C67" s="50" t="s">
        <v>677</v>
      </c>
    </row>
    <row r="68" spans="1:3" x14ac:dyDescent="0.3">
      <c r="A68" s="50" t="s">
        <v>840</v>
      </c>
      <c r="B68" s="68" t="s">
        <v>980</v>
      </c>
      <c r="C68" s="50" t="s">
        <v>681</v>
      </c>
    </row>
    <row r="69" spans="1:3" x14ac:dyDescent="0.3">
      <c r="A69" s="50" t="s">
        <v>338</v>
      </c>
      <c r="B69" s="68" t="s">
        <v>1068</v>
      </c>
      <c r="C69" s="50" t="s">
        <v>338</v>
      </c>
    </row>
    <row r="70" spans="1:3" x14ac:dyDescent="0.3">
      <c r="A70" s="50" t="s">
        <v>1019</v>
      </c>
      <c r="B70" s="68" t="s">
        <v>1069</v>
      </c>
      <c r="C70" s="50" t="s">
        <v>1019</v>
      </c>
    </row>
    <row r="71" spans="1:3" x14ac:dyDescent="0.3">
      <c r="A71" s="50" t="s">
        <v>1030</v>
      </c>
      <c r="B71" s="68" t="s">
        <v>1070</v>
      </c>
      <c r="C71" s="50" t="s">
        <v>1030</v>
      </c>
    </row>
    <row r="72" spans="1:3" x14ac:dyDescent="0.3">
      <c r="A72" s="50" t="s">
        <v>1039</v>
      </c>
      <c r="B72" s="68" t="s">
        <v>1071</v>
      </c>
      <c r="C72" s="50" t="s">
        <v>1039</v>
      </c>
    </row>
    <row r="73" spans="1:3" x14ac:dyDescent="0.3">
      <c r="A73" s="50" t="s">
        <v>1040</v>
      </c>
      <c r="B73" s="68" t="s">
        <v>1072</v>
      </c>
      <c r="C73" s="50" t="s">
        <v>1040</v>
      </c>
    </row>
    <row r="74" spans="1:3" x14ac:dyDescent="0.3">
      <c r="A74" s="50" t="s">
        <v>1054</v>
      </c>
      <c r="B74" s="68" t="s">
        <v>1073</v>
      </c>
      <c r="C74" s="50" t="s">
        <v>1054</v>
      </c>
    </row>
    <row r="75" spans="1:3" x14ac:dyDescent="0.3">
      <c r="A75" s="50" t="s">
        <v>1025</v>
      </c>
      <c r="B75" s="68" t="s">
        <v>1280</v>
      </c>
      <c r="C75" s="50" t="s">
        <v>1025</v>
      </c>
    </row>
    <row r="76" spans="1:3" x14ac:dyDescent="0.3">
      <c r="A76" s="45"/>
      <c r="B76" s="68" t="s">
        <v>1326</v>
      </c>
      <c r="C76" s="46" t="s">
        <v>918</v>
      </c>
    </row>
    <row r="77" spans="1:3" x14ac:dyDescent="0.3">
      <c r="A77" s="47"/>
      <c r="B77" s="47"/>
      <c r="C77" s="48" t="s">
        <v>935</v>
      </c>
    </row>
    <row r="78" spans="1:3" x14ac:dyDescent="0.3">
      <c r="A78" s="43"/>
      <c r="B78" s="43">
        <v>4</v>
      </c>
      <c r="C78" s="44" t="s">
        <v>936</v>
      </c>
    </row>
    <row r="79" spans="1:3" x14ac:dyDescent="0.3">
      <c r="A79" s="50" t="s">
        <v>585</v>
      </c>
      <c r="B79" s="72" t="s">
        <v>104</v>
      </c>
      <c r="C79" s="73" t="s">
        <v>937</v>
      </c>
    </row>
    <row r="80" spans="1:3" x14ac:dyDescent="0.3">
      <c r="A80" s="50" t="s">
        <v>852</v>
      </c>
      <c r="B80" s="72" t="s">
        <v>105</v>
      </c>
      <c r="C80" s="73" t="s">
        <v>938</v>
      </c>
    </row>
    <row r="81" spans="1:3" x14ac:dyDescent="0.3">
      <c r="A81" s="45"/>
      <c r="B81" s="72" t="s">
        <v>106</v>
      </c>
      <c r="C81" s="73" t="s">
        <v>939</v>
      </c>
    </row>
    <row r="82" spans="1:3" x14ac:dyDescent="0.3">
      <c r="A82" s="50" t="s">
        <v>1032</v>
      </c>
      <c r="B82" s="72" t="s">
        <v>107</v>
      </c>
      <c r="C82" s="73" t="s">
        <v>940</v>
      </c>
    </row>
    <row r="83" spans="1:3" x14ac:dyDescent="0.3">
      <c r="A83" s="50"/>
      <c r="B83" s="72" t="s">
        <v>108</v>
      </c>
      <c r="C83" s="73" t="s">
        <v>941</v>
      </c>
    </row>
    <row r="84" spans="1:3" x14ac:dyDescent="0.3">
      <c r="A84" s="50" t="s">
        <v>731</v>
      </c>
      <c r="B84" s="72" t="s">
        <v>109</v>
      </c>
      <c r="C84" s="73" t="s">
        <v>942</v>
      </c>
    </row>
    <row r="85" spans="1:3" x14ac:dyDescent="0.3">
      <c r="A85" s="50" t="s">
        <v>116</v>
      </c>
      <c r="B85" s="72" t="s">
        <v>943</v>
      </c>
      <c r="C85" s="73" t="s">
        <v>1078</v>
      </c>
    </row>
    <row r="86" spans="1:3" x14ac:dyDescent="0.3">
      <c r="A86" s="50" t="s">
        <v>839</v>
      </c>
      <c r="B86" s="72" t="s">
        <v>981</v>
      </c>
      <c r="C86" s="73" t="s">
        <v>1327</v>
      </c>
    </row>
    <row r="87" spans="1:3" x14ac:dyDescent="0.3">
      <c r="A87" s="50"/>
      <c r="B87" s="72" t="s">
        <v>982</v>
      </c>
      <c r="C87" s="73" t="s">
        <v>918</v>
      </c>
    </row>
    <row r="88" spans="1:3" x14ac:dyDescent="0.3">
      <c r="A88" s="32"/>
      <c r="B88" s="45" t="s">
        <v>983</v>
      </c>
      <c r="C88" s="50"/>
    </row>
    <row r="89" spans="1:3" x14ac:dyDescent="0.3">
      <c r="A89" s="32"/>
      <c r="B89" s="45" t="s">
        <v>984</v>
      </c>
      <c r="C89" s="32"/>
    </row>
    <row r="90" spans="1:3" x14ac:dyDescent="0.3">
      <c r="A90" s="45"/>
      <c r="B90" s="45" t="s">
        <v>985</v>
      </c>
      <c r="C90" s="46"/>
    </row>
    <row r="91" spans="1:3" x14ac:dyDescent="0.3">
      <c r="A91" s="45"/>
      <c r="B91" s="45" t="s">
        <v>986</v>
      </c>
      <c r="C91" s="46"/>
    </row>
    <row r="92" spans="1:3" x14ac:dyDescent="0.3">
      <c r="A92" s="45"/>
      <c r="B92" s="45" t="s">
        <v>987</v>
      </c>
      <c r="C92" s="46" t="s">
        <v>918</v>
      </c>
    </row>
    <row r="93" spans="1:3" x14ac:dyDescent="0.3">
      <c r="A93" s="45"/>
      <c r="B93" s="45" t="s">
        <v>988</v>
      </c>
      <c r="C93" s="46" t="s">
        <v>944</v>
      </c>
    </row>
    <row r="94" spans="1:3" x14ac:dyDescent="0.3">
      <c r="A94" s="47"/>
      <c r="B94" s="47"/>
      <c r="C94" s="48" t="s">
        <v>944</v>
      </c>
    </row>
    <row r="95" spans="1:3" x14ac:dyDescent="0.3">
      <c r="A95" s="47"/>
      <c r="B95" s="47" t="s">
        <v>38</v>
      </c>
      <c r="C95" s="48" t="s">
        <v>945</v>
      </c>
    </row>
    <row r="96" spans="1:3" x14ac:dyDescent="0.3">
      <c r="A96" s="47"/>
      <c r="B96" s="47" t="s">
        <v>100</v>
      </c>
      <c r="C96" s="48" t="s">
        <v>101</v>
      </c>
    </row>
    <row r="97" spans="2:3" ht="30.75" customHeight="1" x14ac:dyDescent="0.3">
      <c r="B97" s="74" t="s">
        <v>946</v>
      </c>
      <c r="C97" s="75"/>
    </row>
    <row r="98" spans="2:3" ht="20.25" customHeight="1" x14ac:dyDescent="0.3">
      <c r="B98" s="76" t="s">
        <v>947</v>
      </c>
      <c r="C98" s="77"/>
    </row>
    <row r="99" spans="2:3" ht="25.5" customHeight="1" x14ac:dyDescent="0.3">
      <c r="B99" s="76" t="s">
        <v>948</v>
      </c>
      <c r="C99" s="77"/>
    </row>
  </sheetData>
  <mergeCells count="6">
    <mergeCell ref="B97:C97"/>
    <mergeCell ref="B98:C98"/>
    <mergeCell ref="B99:C99"/>
    <mergeCell ref="B1:C1"/>
    <mergeCell ref="B2:C2"/>
    <mergeCell ref="B3:C3"/>
  </mergeCells>
  <phoneticPr fontId="11" type="noConversion"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topLeftCell="C1" zoomScaleNormal="100" workbookViewId="0">
      <pane ySplit="1" topLeftCell="A102" activePane="bottomLeft" state="frozen"/>
      <selection pane="bottomLeft" activeCell="E108" sqref="E108"/>
    </sheetView>
  </sheetViews>
  <sheetFormatPr defaultRowHeight="14.4" x14ac:dyDescent="0.3"/>
  <cols>
    <col min="1" max="1" width="18.6640625" style="32" customWidth="1"/>
    <col min="2" max="2" width="20.109375" style="32" customWidth="1"/>
    <col min="3" max="3" width="38.6640625" style="32" customWidth="1"/>
    <col min="4" max="4" width="53.6640625" style="32" customWidth="1"/>
    <col min="5" max="5" width="64.44140625" style="32" customWidth="1"/>
    <col min="6" max="6" width="13.88671875" style="32" customWidth="1"/>
    <col min="7" max="8" width="11" style="32" customWidth="1"/>
    <col min="9" max="9" width="34.6640625" style="32" customWidth="1"/>
    <col min="10" max="10" width="15.88671875" style="32" customWidth="1"/>
    <col min="11" max="11" width="12.6640625" style="32" customWidth="1"/>
    <col min="12" max="12" width="11.33203125" style="32" customWidth="1"/>
    <col min="13" max="13" width="16.33203125" style="32" customWidth="1"/>
    <col min="14" max="14" width="30" style="32" customWidth="1"/>
    <col min="15" max="15" width="76.6640625" style="32" customWidth="1"/>
    <col min="16" max="256" width="9.109375" style="32"/>
    <col min="257" max="257" width="18.6640625" style="32" customWidth="1"/>
    <col min="258" max="258" width="20.109375" style="32" customWidth="1"/>
    <col min="259" max="259" width="38.6640625" style="32" customWidth="1"/>
    <col min="260" max="260" width="53.6640625" style="32" customWidth="1"/>
    <col min="261" max="261" width="64.44140625" style="32" customWidth="1"/>
    <col min="262" max="262" width="13.88671875" style="32" customWidth="1"/>
    <col min="263" max="264" width="11" style="32" customWidth="1"/>
    <col min="265" max="265" width="34.6640625" style="32" customWidth="1"/>
    <col min="266" max="266" width="15.88671875" style="32" customWidth="1"/>
    <col min="267" max="267" width="12.6640625" style="32" customWidth="1"/>
    <col min="268" max="268" width="11.33203125" style="32" customWidth="1"/>
    <col min="269" max="269" width="16.33203125" style="32" customWidth="1"/>
    <col min="270" max="270" width="30" style="32" customWidth="1"/>
    <col min="271" max="271" width="76.6640625" style="32" customWidth="1"/>
    <col min="272" max="512" width="9.109375" style="32"/>
    <col min="513" max="513" width="18.6640625" style="32" customWidth="1"/>
    <col min="514" max="514" width="20.109375" style="32" customWidth="1"/>
    <col min="515" max="515" width="38.6640625" style="32" customWidth="1"/>
    <col min="516" max="516" width="53.6640625" style="32" customWidth="1"/>
    <col min="517" max="517" width="64.44140625" style="32" customWidth="1"/>
    <col min="518" max="518" width="13.88671875" style="32" customWidth="1"/>
    <col min="519" max="520" width="11" style="32" customWidth="1"/>
    <col min="521" max="521" width="34.6640625" style="32" customWidth="1"/>
    <col min="522" max="522" width="15.88671875" style="32" customWidth="1"/>
    <col min="523" max="523" width="12.6640625" style="32" customWidth="1"/>
    <col min="524" max="524" width="11.33203125" style="32" customWidth="1"/>
    <col min="525" max="525" width="16.33203125" style="32" customWidth="1"/>
    <col min="526" max="526" width="30" style="32" customWidth="1"/>
    <col min="527" max="527" width="76.6640625" style="32" customWidth="1"/>
    <col min="528" max="768" width="9.109375" style="32"/>
    <col min="769" max="769" width="18.6640625" style="32" customWidth="1"/>
    <col min="770" max="770" width="20.109375" style="32" customWidth="1"/>
    <col min="771" max="771" width="38.6640625" style="32" customWidth="1"/>
    <col min="772" max="772" width="53.6640625" style="32" customWidth="1"/>
    <col min="773" max="773" width="64.44140625" style="32" customWidth="1"/>
    <col min="774" max="774" width="13.88671875" style="32" customWidth="1"/>
    <col min="775" max="776" width="11" style="32" customWidth="1"/>
    <col min="777" max="777" width="34.6640625" style="32" customWidth="1"/>
    <col min="778" max="778" width="15.88671875" style="32" customWidth="1"/>
    <col min="779" max="779" width="12.6640625" style="32" customWidth="1"/>
    <col min="780" max="780" width="11.33203125" style="32" customWidth="1"/>
    <col min="781" max="781" width="16.33203125" style="32" customWidth="1"/>
    <col min="782" max="782" width="30" style="32" customWidth="1"/>
    <col min="783" max="783" width="76.6640625" style="32" customWidth="1"/>
    <col min="784" max="1024" width="9.109375" style="32"/>
    <col min="1025" max="1025" width="18.6640625" style="32" customWidth="1"/>
    <col min="1026" max="1026" width="20.109375" style="32" customWidth="1"/>
    <col min="1027" max="1027" width="38.6640625" style="32" customWidth="1"/>
    <col min="1028" max="1028" width="53.6640625" style="32" customWidth="1"/>
    <col min="1029" max="1029" width="64.44140625" style="32" customWidth="1"/>
    <col min="1030" max="1030" width="13.88671875" style="32" customWidth="1"/>
    <col min="1031" max="1032" width="11" style="32" customWidth="1"/>
    <col min="1033" max="1033" width="34.6640625" style="32" customWidth="1"/>
    <col min="1034" max="1034" width="15.88671875" style="32" customWidth="1"/>
    <col min="1035" max="1035" width="12.6640625" style="32" customWidth="1"/>
    <col min="1036" max="1036" width="11.33203125" style="32" customWidth="1"/>
    <col min="1037" max="1037" width="16.33203125" style="32" customWidth="1"/>
    <col min="1038" max="1038" width="30" style="32" customWidth="1"/>
    <col min="1039" max="1039" width="76.6640625" style="32" customWidth="1"/>
    <col min="1040" max="1280" width="9.109375" style="32"/>
    <col min="1281" max="1281" width="18.6640625" style="32" customWidth="1"/>
    <col min="1282" max="1282" width="20.109375" style="32" customWidth="1"/>
    <col min="1283" max="1283" width="38.6640625" style="32" customWidth="1"/>
    <col min="1284" max="1284" width="53.6640625" style="32" customWidth="1"/>
    <col min="1285" max="1285" width="64.44140625" style="32" customWidth="1"/>
    <col min="1286" max="1286" width="13.88671875" style="32" customWidth="1"/>
    <col min="1287" max="1288" width="11" style="32" customWidth="1"/>
    <col min="1289" max="1289" width="34.6640625" style="32" customWidth="1"/>
    <col min="1290" max="1290" width="15.88671875" style="32" customWidth="1"/>
    <col min="1291" max="1291" width="12.6640625" style="32" customWidth="1"/>
    <col min="1292" max="1292" width="11.33203125" style="32" customWidth="1"/>
    <col min="1293" max="1293" width="16.33203125" style="32" customWidth="1"/>
    <col min="1294" max="1294" width="30" style="32" customWidth="1"/>
    <col min="1295" max="1295" width="76.6640625" style="32" customWidth="1"/>
    <col min="1296" max="1536" width="9.109375" style="32"/>
    <col min="1537" max="1537" width="18.6640625" style="32" customWidth="1"/>
    <col min="1538" max="1538" width="20.109375" style="32" customWidth="1"/>
    <col min="1539" max="1539" width="38.6640625" style="32" customWidth="1"/>
    <col min="1540" max="1540" width="53.6640625" style="32" customWidth="1"/>
    <col min="1541" max="1541" width="64.44140625" style="32" customWidth="1"/>
    <col min="1542" max="1542" width="13.88671875" style="32" customWidth="1"/>
    <col min="1543" max="1544" width="11" style="32" customWidth="1"/>
    <col min="1545" max="1545" width="34.6640625" style="32" customWidth="1"/>
    <col min="1546" max="1546" width="15.88671875" style="32" customWidth="1"/>
    <col min="1547" max="1547" width="12.6640625" style="32" customWidth="1"/>
    <col min="1548" max="1548" width="11.33203125" style="32" customWidth="1"/>
    <col min="1549" max="1549" width="16.33203125" style="32" customWidth="1"/>
    <col min="1550" max="1550" width="30" style="32" customWidth="1"/>
    <col min="1551" max="1551" width="76.6640625" style="32" customWidth="1"/>
    <col min="1552" max="1792" width="9.109375" style="32"/>
    <col min="1793" max="1793" width="18.6640625" style="32" customWidth="1"/>
    <col min="1794" max="1794" width="20.109375" style="32" customWidth="1"/>
    <col min="1795" max="1795" width="38.6640625" style="32" customWidth="1"/>
    <col min="1796" max="1796" width="53.6640625" style="32" customWidth="1"/>
    <col min="1797" max="1797" width="64.44140625" style="32" customWidth="1"/>
    <col min="1798" max="1798" width="13.88671875" style="32" customWidth="1"/>
    <col min="1799" max="1800" width="11" style="32" customWidth="1"/>
    <col min="1801" max="1801" width="34.6640625" style="32" customWidth="1"/>
    <col min="1802" max="1802" width="15.88671875" style="32" customWidth="1"/>
    <col min="1803" max="1803" width="12.6640625" style="32" customWidth="1"/>
    <col min="1804" max="1804" width="11.33203125" style="32" customWidth="1"/>
    <col min="1805" max="1805" width="16.33203125" style="32" customWidth="1"/>
    <col min="1806" max="1806" width="30" style="32" customWidth="1"/>
    <col min="1807" max="1807" width="76.6640625" style="32" customWidth="1"/>
    <col min="1808" max="2048" width="9.109375" style="32"/>
    <col min="2049" max="2049" width="18.6640625" style="32" customWidth="1"/>
    <col min="2050" max="2050" width="20.109375" style="32" customWidth="1"/>
    <col min="2051" max="2051" width="38.6640625" style="32" customWidth="1"/>
    <col min="2052" max="2052" width="53.6640625" style="32" customWidth="1"/>
    <col min="2053" max="2053" width="64.44140625" style="32" customWidth="1"/>
    <col min="2054" max="2054" width="13.88671875" style="32" customWidth="1"/>
    <col min="2055" max="2056" width="11" style="32" customWidth="1"/>
    <col min="2057" max="2057" width="34.6640625" style="32" customWidth="1"/>
    <col min="2058" max="2058" width="15.88671875" style="32" customWidth="1"/>
    <col min="2059" max="2059" width="12.6640625" style="32" customWidth="1"/>
    <col min="2060" max="2060" width="11.33203125" style="32" customWidth="1"/>
    <col min="2061" max="2061" width="16.33203125" style="32" customWidth="1"/>
    <col min="2062" max="2062" width="30" style="32" customWidth="1"/>
    <col min="2063" max="2063" width="76.6640625" style="32" customWidth="1"/>
    <col min="2064" max="2304" width="9.109375" style="32"/>
    <col min="2305" max="2305" width="18.6640625" style="32" customWidth="1"/>
    <col min="2306" max="2306" width="20.109375" style="32" customWidth="1"/>
    <col min="2307" max="2307" width="38.6640625" style="32" customWidth="1"/>
    <col min="2308" max="2308" width="53.6640625" style="32" customWidth="1"/>
    <col min="2309" max="2309" width="64.44140625" style="32" customWidth="1"/>
    <col min="2310" max="2310" width="13.88671875" style="32" customWidth="1"/>
    <col min="2311" max="2312" width="11" style="32" customWidth="1"/>
    <col min="2313" max="2313" width="34.6640625" style="32" customWidth="1"/>
    <col min="2314" max="2314" width="15.88671875" style="32" customWidth="1"/>
    <col min="2315" max="2315" width="12.6640625" style="32" customWidth="1"/>
    <col min="2316" max="2316" width="11.33203125" style="32" customWidth="1"/>
    <col min="2317" max="2317" width="16.33203125" style="32" customWidth="1"/>
    <col min="2318" max="2318" width="30" style="32" customWidth="1"/>
    <col min="2319" max="2319" width="76.6640625" style="32" customWidth="1"/>
    <col min="2320" max="2560" width="9.109375" style="32"/>
    <col min="2561" max="2561" width="18.6640625" style="32" customWidth="1"/>
    <col min="2562" max="2562" width="20.109375" style="32" customWidth="1"/>
    <col min="2563" max="2563" width="38.6640625" style="32" customWidth="1"/>
    <col min="2564" max="2564" width="53.6640625" style="32" customWidth="1"/>
    <col min="2565" max="2565" width="64.44140625" style="32" customWidth="1"/>
    <col min="2566" max="2566" width="13.88671875" style="32" customWidth="1"/>
    <col min="2567" max="2568" width="11" style="32" customWidth="1"/>
    <col min="2569" max="2569" width="34.6640625" style="32" customWidth="1"/>
    <col min="2570" max="2570" width="15.88671875" style="32" customWidth="1"/>
    <col min="2571" max="2571" width="12.6640625" style="32" customWidth="1"/>
    <col min="2572" max="2572" width="11.33203125" style="32" customWidth="1"/>
    <col min="2573" max="2573" width="16.33203125" style="32" customWidth="1"/>
    <col min="2574" max="2574" width="30" style="32" customWidth="1"/>
    <col min="2575" max="2575" width="76.6640625" style="32" customWidth="1"/>
    <col min="2576" max="2816" width="9.109375" style="32"/>
    <col min="2817" max="2817" width="18.6640625" style="32" customWidth="1"/>
    <col min="2818" max="2818" width="20.109375" style="32" customWidth="1"/>
    <col min="2819" max="2819" width="38.6640625" style="32" customWidth="1"/>
    <col min="2820" max="2820" width="53.6640625" style="32" customWidth="1"/>
    <col min="2821" max="2821" width="64.44140625" style="32" customWidth="1"/>
    <col min="2822" max="2822" width="13.88671875" style="32" customWidth="1"/>
    <col min="2823" max="2824" width="11" style="32" customWidth="1"/>
    <col min="2825" max="2825" width="34.6640625" style="32" customWidth="1"/>
    <col min="2826" max="2826" width="15.88671875" style="32" customWidth="1"/>
    <col min="2827" max="2827" width="12.6640625" style="32" customWidth="1"/>
    <col min="2828" max="2828" width="11.33203125" style="32" customWidth="1"/>
    <col min="2829" max="2829" width="16.33203125" style="32" customWidth="1"/>
    <col min="2830" max="2830" width="30" style="32" customWidth="1"/>
    <col min="2831" max="2831" width="76.6640625" style="32" customWidth="1"/>
    <col min="2832" max="3072" width="9.109375" style="32"/>
    <col min="3073" max="3073" width="18.6640625" style="32" customWidth="1"/>
    <col min="3074" max="3074" width="20.109375" style="32" customWidth="1"/>
    <col min="3075" max="3075" width="38.6640625" style="32" customWidth="1"/>
    <col min="3076" max="3076" width="53.6640625" style="32" customWidth="1"/>
    <col min="3077" max="3077" width="64.44140625" style="32" customWidth="1"/>
    <col min="3078" max="3078" width="13.88671875" style="32" customWidth="1"/>
    <col min="3079" max="3080" width="11" style="32" customWidth="1"/>
    <col min="3081" max="3081" width="34.6640625" style="32" customWidth="1"/>
    <col min="3082" max="3082" width="15.88671875" style="32" customWidth="1"/>
    <col min="3083" max="3083" width="12.6640625" style="32" customWidth="1"/>
    <col min="3084" max="3084" width="11.33203125" style="32" customWidth="1"/>
    <col min="3085" max="3085" width="16.33203125" style="32" customWidth="1"/>
    <col min="3086" max="3086" width="30" style="32" customWidth="1"/>
    <col min="3087" max="3087" width="76.6640625" style="32" customWidth="1"/>
    <col min="3088" max="3328" width="9.109375" style="32"/>
    <col min="3329" max="3329" width="18.6640625" style="32" customWidth="1"/>
    <col min="3330" max="3330" width="20.109375" style="32" customWidth="1"/>
    <col min="3331" max="3331" width="38.6640625" style="32" customWidth="1"/>
    <col min="3332" max="3332" width="53.6640625" style="32" customWidth="1"/>
    <col min="3333" max="3333" width="64.44140625" style="32" customWidth="1"/>
    <col min="3334" max="3334" width="13.88671875" style="32" customWidth="1"/>
    <col min="3335" max="3336" width="11" style="32" customWidth="1"/>
    <col min="3337" max="3337" width="34.6640625" style="32" customWidth="1"/>
    <col min="3338" max="3338" width="15.88671875" style="32" customWidth="1"/>
    <col min="3339" max="3339" width="12.6640625" style="32" customWidth="1"/>
    <col min="3340" max="3340" width="11.33203125" style="32" customWidth="1"/>
    <col min="3341" max="3341" width="16.33203125" style="32" customWidth="1"/>
    <col min="3342" max="3342" width="30" style="32" customWidth="1"/>
    <col min="3343" max="3343" width="76.6640625" style="32" customWidth="1"/>
    <col min="3344" max="3584" width="9.109375" style="32"/>
    <col min="3585" max="3585" width="18.6640625" style="32" customWidth="1"/>
    <col min="3586" max="3586" width="20.109375" style="32" customWidth="1"/>
    <col min="3587" max="3587" width="38.6640625" style="32" customWidth="1"/>
    <col min="3588" max="3588" width="53.6640625" style="32" customWidth="1"/>
    <col min="3589" max="3589" width="64.44140625" style="32" customWidth="1"/>
    <col min="3590" max="3590" width="13.88671875" style="32" customWidth="1"/>
    <col min="3591" max="3592" width="11" style="32" customWidth="1"/>
    <col min="3593" max="3593" width="34.6640625" style="32" customWidth="1"/>
    <col min="3594" max="3594" width="15.88671875" style="32" customWidth="1"/>
    <col min="3595" max="3595" width="12.6640625" style="32" customWidth="1"/>
    <col min="3596" max="3596" width="11.33203125" style="32" customWidth="1"/>
    <col min="3597" max="3597" width="16.33203125" style="32" customWidth="1"/>
    <col min="3598" max="3598" width="30" style="32" customWidth="1"/>
    <col min="3599" max="3599" width="76.6640625" style="32" customWidth="1"/>
    <col min="3600" max="3840" width="9.109375" style="32"/>
    <col min="3841" max="3841" width="18.6640625" style="32" customWidth="1"/>
    <col min="3842" max="3842" width="20.109375" style="32" customWidth="1"/>
    <col min="3843" max="3843" width="38.6640625" style="32" customWidth="1"/>
    <col min="3844" max="3844" width="53.6640625" style="32" customWidth="1"/>
    <col min="3845" max="3845" width="64.44140625" style="32" customWidth="1"/>
    <col min="3846" max="3846" width="13.88671875" style="32" customWidth="1"/>
    <col min="3847" max="3848" width="11" style="32" customWidth="1"/>
    <col min="3849" max="3849" width="34.6640625" style="32" customWidth="1"/>
    <col min="3850" max="3850" width="15.88671875" style="32" customWidth="1"/>
    <col min="3851" max="3851" width="12.6640625" style="32" customWidth="1"/>
    <col min="3852" max="3852" width="11.33203125" style="32" customWidth="1"/>
    <col min="3853" max="3853" width="16.33203125" style="32" customWidth="1"/>
    <col min="3854" max="3854" width="30" style="32" customWidth="1"/>
    <col min="3855" max="3855" width="76.6640625" style="32" customWidth="1"/>
    <col min="3856" max="4096" width="9.109375" style="32"/>
    <col min="4097" max="4097" width="18.6640625" style="32" customWidth="1"/>
    <col min="4098" max="4098" width="20.109375" style="32" customWidth="1"/>
    <col min="4099" max="4099" width="38.6640625" style="32" customWidth="1"/>
    <col min="4100" max="4100" width="53.6640625" style="32" customWidth="1"/>
    <col min="4101" max="4101" width="64.44140625" style="32" customWidth="1"/>
    <col min="4102" max="4102" width="13.88671875" style="32" customWidth="1"/>
    <col min="4103" max="4104" width="11" style="32" customWidth="1"/>
    <col min="4105" max="4105" width="34.6640625" style="32" customWidth="1"/>
    <col min="4106" max="4106" width="15.88671875" style="32" customWidth="1"/>
    <col min="4107" max="4107" width="12.6640625" style="32" customWidth="1"/>
    <col min="4108" max="4108" width="11.33203125" style="32" customWidth="1"/>
    <col min="4109" max="4109" width="16.33203125" style="32" customWidth="1"/>
    <col min="4110" max="4110" width="30" style="32" customWidth="1"/>
    <col min="4111" max="4111" width="76.6640625" style="32" customWidth="1"/>
    <col min="4112" max="4352" width="9.109375" style="32"/>
    <col min="4353" max="4353" width="18.6640625" style="32" customWidth="1"/>
    <col min="4354" max="4354" width="20.109375" style="32" customWidth="1"/>
    <col min="4355" max="4355" width="38.6640625" style="32" customWidth="1"/>
    <col min="4356" max="4356" width="53.6640625" style="32" customWidth="1"/>
    <col min="4357" max="4357" width="64.44140625" style="32" customWidth="1"/>
    <col min="4358" max="4358" width="13.88671875" style="32" customWidth="1"/>
    <col min="4359" max="4360" width="11" style="32" customWidth="1"/>
    <col min="4361" max="4361" width="34.6640625" style="32" customWidth="1"/>
    <col min="4362" max="4362" width="15.88671875" style="32" customWidth="1"/>
    <col min="4363" max="4363" width="12.6640625" style="32" customWidth="1"/>
    <col min="4364" max="4364" width="11.33203125" style="32" customWidth="1"/>
    <col min="4365" max="4365" width="16.33203125" style="32" customWidth="1"/>
    <col min="4366" max="4366" width="30" style="32" customWidth="1"/>
    <col min="4367" max="4367" width="76.6640625" style="32" customWidth="1"/>
    <col min="4368" max="4608" width="9.109375" style="32"/>
    <col min="4609" max="4609" width="18.6640625" style="32" customWidth="1"/>
    <col min="4610" max="4610" width="20.109375" style="32" customWidth="1"/>
    <col min="4611" max="4611" width="38.6640625" style="32" customWidth="1"/>
    <col min="4612" max="4612" width="53.6640625" style="32" customWidth="1"/>
    <col min="4613" max="4613" width="64.44140625" style="32" customWidth="1"/>
    <col min="4614" max="4614" width="13.88671875" style="32" customWidth="1"/>
    <col min="4615" max="4616" width="11" style="32" customWidth="1"/>
    <col min="4617" max="4617" width="34.6640625" style="32" customWidth="1"/>
    <col min="4618" max="4618" width="15.88671875" style="32" customWidth="1"/>
    <col min="4619" max="4619" width="12.6640625" style="32" customWidth="1"/>
    <col min="4620" max="4620" width="11.33203125" style="32" customWidth="1"/>
    <col min="4621" max="4621" width="16.33203125" style="32" customWidth="1"/>
    <col min="4622" max="4622" width="30" style="32" customWidth="1"/>
    <col min="4623" max="4623" width="76.6640625" style="32" customWidth="1"/>
    <col min="4624" max="4864" width="9.109375" style="32"/>
    <col min="4865" max="4865" width="18.6640625" style="32" customWidth="1"/>
    <col min="4866" max="4866" width="20.109375" style="32" customWidth="1"/>
    <col min="4867" max="4867" width="38.6640625" style="32" customWidth="1"/>
    <col min="4868" max="4868" width="53.6640625" style="32" customWidth="1"/>
    <col min="4869" max="4869" width="64.44140625" style="32" customWidth="1"/>
    <col min="4870" max="4870" width="13.88671875" style="32" customWidth="1"/>
    <col min="4871" max="4872" width="11" style="32" customWidth="1"/>
    <col min="4873" max="4873" width="34.6640625" style="32" customWidth="1"/>
    <col min="4874" max="4874" width="15.88671875" style="32" customWidth="1"/>
    <col min="4875" max="4875" width="12.6640625" style="32" customWidth="1"/>
    <col min="4876" max="4876" width="11.33203125" style="32" customWidth="1"/>
    <col min="4877" max="4877" width="16.33203125" style="32" customWidth="1"/>
    <col min="4878" max="4878" width="30" style="32" customWidth="1"/>
    <col min="4879" max="4879" width="76.6640625" style="32" customWidth="1"/>
    <col min="4880" max="5120" width="9.109375" style="32"/>
    <col min="5121" max="5121" width="18.6640625" style="32" customWidth="1"/>
    <col min="5122" max="5122" width="20.109375" style="32" customWidth="1"/>
    <col min="5123" max="5123" width="38.6640625" style="32" customWidth="1"/>
    <col min="5124" max="5124" width="53.6640625" style="32" customWidth="1"/>
    <col min="5125" max="5125" width="64.44140625" style="32" customWidth="1"/>
    <col min="5126" max="5126" width="13.88671875" style="32" customWidth="1"/>
    <col min="5127" max="5128" width="11" style="32" customWidth="1"/>
    <col min="5129" max="5129" width="34.6640625" style="32" customWidth="1"/>
    <col min="5130" max="5130" width="15.88671875" style="32" customWidth="1"/>
    <col min="5131" max="5131" width="12.6640625" style="32" customWidth="1"/>
    <col min="5132" max="5132" width="11.33203125" style="32" customWidth="1"/>
    <col min="5133" max="5133" width="16.33203125" style="32" customWidth="1"/>
    <col min="5134" max="5134" width="30" style="32" customWidth="1"/>
    <col min="5135" max="5135" width="76.6640625" style="32" customWidth="1"/>
    <col min="5136" max="5376" width="9.109375" style="32"/>
    <col min="5377" max="5377" width="18.6640625" style="32" customWidth="1"/>
    <col min="5378" max="5378" width="20.109375" style="32" customWidth="1"/>
    <col min="5379" max="5379" width="38.6640625" style="32" customWidth="1"/>
    <col min="5380" max="5380" width="53.6640625" style="32" customWidth="1"/>
    <col min="5381" max="5381" width="64.44140625" style="32" customWidth="1"/>
    <col min="5382" max="5382" width="13.88671875" style="32" customWidth="1"/>
    <col min="5383" max="5384" width="11" style="32" customWidth="1"/>
    <col min="5385" max="5385" width="34.6640625" style="32" customWidth="1"/>
    <col min="5386" max="5386" width="15.88671875" style="32" customWidth="1"/>
    <col min="5387" max="5387" width="12.6640625" style="32" customWidth="1"/>
    <col min="5388" max="5388" width="11.33203125" style="32" customWidth="1"/>
    <col min="5389" max="5389" width="16.33203125" style="32" customWidth="1"/>
    <col min="5390" max="5390" width="30" style="32" customWidth="1"/>
    <col min="5391" max="5391" width="76.6640625" style="32" customWidth="1"/>
    <col min="5392" max="5632" width="9.109375" style="32"/>
    <col min="5633" max="5633" width="18.6640625" style="32" customWidth="1"/>
    <col min="5634" max="5634" width="20.109375" style="32" customWidth="1"/>
    <col min="5635" max="5635" width="38.6640625" style="32" customWidth="1"/>
    <col min="5636" max="5636" width="53.6640625" style="32" customWidth="1"/>
    <col min="5637" max="5637" width="64.44140625" style="32" customWidth="1"/>
    <col min="5638" max="5638" width="13.88671875" style="32" customWidth="1"/>
    <col min="5639" max="5640" width="11" style="32" customWidth="1"/>
    <col min="5641" max="5641" width="34.6640625" style="32" customWidth="1"/>
    <col min="5642" max="5642" width="15.88671875" style="32" customWidth="1"/>
    <col min="5643" max="5643" width="12.6640625" style="32" customWidth="1"/>
    <col min="5644" max="5644" width="11.33203125" style="32" customWidth="1"/>
    <col min="5645" max="5645" width="16.33203125" style="32" customWidth="1"/>
    <col min="5646" max="5646" width="30" style="32" customWidth="1"/>
    <col min="5647" max="5647" width="76.6640625" style="32" customWidth="1"/>
    <col min="5648" max="5888" width="9.109375" style="32"/>
    <col min="5889" max="5889" width="18.6640625" style="32" customWidth="1"/>
    <col min="5890" max="5890" width="20.109375" style="32" customWidth="1"/>
    <col min="5891" max="5891" width="38.6640625" style="32" customWidth="1"/>
    <col min="5892" max="5892" width="53.6640625" style="32" customWidth="1"/>
    <col min="5893" max="5893" width="64.44140625" style="32" customWidth="1"/>
    <col min="5894" max="5894" width="13.88671875" style="32" customWidth="1"/>
    <col min="5895" max="5896" width="11" style="32" customWidth="1"/>
    <col min="5897" max="5897" width="34.6640625" style="32" customWidth="1"/>
    <col min="5898" max="5898" width="15.88671875" style="32" customWidth="1"/>
    <col min="5899" max="5899" width="12.6640625" style="32" customWidth="1"/>
    <col min="5900" max="5900" width="11.33203125" style="32" customWidth="1"/>
    <col min="5901" max="5901" width="16.33203125" style="32" customWidth="1"/>
    <col min="5902" max="5902" width="30" style="32" customWidth="1"/>
    <col min="5903" max="5903" width="76.6640625" style="32" customWidth="1"/>
    <col min="5904" max="6144" width="9.109375" style="32"/>
    <col min="6145" max="6145" width="18.6640625" style="32" customWidth="1"/>
    <col min="6146" max="6146" width="20.109375" style="32" customWidth="1"/>
    <col min="6147" max="6147" width="38.6640625" style="32" customWidth="1"/>
    <col min="6148" max="6148" width="53.6640625" style="32" customWidth="1"/>
    <col min="6149" max="6149" width="64.44140625" style="32" customWidth="1"/>
    <col min="6150" max="6150" width="13.88671875" style="32" customWidth="1"/>
    <col min="6151" max="6152" width="11" style="32" customWidth="1"/>
    <col min="6153" max="6153" width="34.6640625" style="32" customWidth="1"/>
    <col min="6154" max="6154" width="15.88671875" style="32" customWidth="1"/>
    <col min="6155" max="6155" width="12.6640625" style="32" customWidth="1"/>
    <col min="6156" max="6156" width="11.33203125" style="32" customWidth="1"/>
    <col min="6157" max="6157" width="16.33203125" style="32" customWidth="1"/>
    <col min="6158" max="6158" width="30" style="32" customWidth="1"/>
    <col min="6159" max="6159" width="76.6640625" style="32" customWidth="1"/>
    <col min="6160" max="6400" width="9.109375" style="32"/>
    <col min="6401" max="6401" width="18.6640625" style="32" customWidth="1"/>
    <col min="6402" max="6402" width="20.109375" style="32" customWidth="1"/>
    <col min="6403" max="6403" width="38.6640625" style="32" customWidth="1"/>
    <col min="6404" max="6404" width="53.6640625" style="32" customWidth="1"/>
    <col min="6405" max="6405" width="64.44140625" style="32" customWidth="1"/>
    <col min="6406" max="6406" width="13.88671875" style="32" customWidth="1"/>
    <col min="6407" max="6408" width="11" style="32" customWidth="1"/>
    <col min="6409" max="6409" width="34.6640625" style="32" customWidth="1"/>
    <col min="6410" max="6410" width="15.88671875" style="32" customWidth="1"/>
    <col min="6411" max="6411" width="12.6640625" style="32" customWidth="1"/>
    <col min="6412" max="6412" width="11.33203125" style="32" customWidth="1"/>
    <col min="6413" max="6413" width="16.33203125" style="32" customWidth="1"/>
    <col min="6414" max="6414" width="30" style="32" customWidth="1"/>
    <col min="6415" max="6415" width="76.6640625" style="32" customWidth="1"/>
    <col min="6416" max="6656" width="9.109375" style="32"/>
    <col min="6657" max="6657" width="18.6640625" style="32" customWidth="1"/>
    <col min="6658" max="6658" width="20.109375" style="32" customWidth="1"/>
    <col min="6659" max="6659" width="38.6640625" style="32" customWidth="1"/>
    <col min="6660" max="6660" width="53.6640625" style="32" customWidth="1"/>
    <col min="6661" max="6661" width="64.44140625" style="32" customWidth="1"/>
    <col min="6662" max="6662" width="13.88671875" style="32" customWidth="1"/>
    <col min="6663" max="6664" width="11" style="32" customWidth="1"/>
    <col min="6665" max="6665" width="34.6640625" style="32" customWidth="1"/>
    <col min="6666" max="6666" width="15.88671875" style="32" customWidth="1"/>
    <col min="6667" max="6667" width="12.6640625" style="32" customWidth="1"/>
    <col min="6668" max="6668" width="11.33203125" style="32" customWidth="1"/>
    <col min="6669" max="6669" width="16.33203125" style="32" customWidth="1"/>
    <col min="6670" max="6670" width="30" style="32" customWidth="1"/>
    <col min="6671" max="6671" width="76.6640625" style="32" customWidth="1"/>
    <col min="6672" max="6912" width="9.109375" style="32"/>
    <col min="6913" max="6913" width="18.6640625" style="32" customWidth="1"/>
    <col min="6914" max="6914" width="20.109375" style="32" customWidth="1"/>
    <col min="6915" max="6915" width="38.6640625" style="32" customWidth="1"/>
    <col min="6916" max="6916" width="53.6640625" style="32" customWidth="1"/>
    <col min="6917" max="6917" width="64.44140625" style="32" customWidth="1"/>
    <col min="6918" max="6918" width="13.88671875" style="32" customWidth="1"/>
    <col min="6919" max="6920" width="11" style="32" customWidth="1"/>
    <col min="6921" max="6921" width="34.6640625" style="32" customWidth="1"/>
    <col min="6922" max="6922" width="15.88671875" style="32" customWidth="1"/>
    <col min="6923" max="6923" width="12.6640625" style="32" customWidth="1"/>
    <col min="6924" max="6924" width="11.33203125" style="32" customWidth="1"/>
    <col min="6925" max="6925" width="16.33203125" style="32" customWidth="1"/>
    <col min="6926" max="6926" width="30" style="32" customWidth="1"/>
    <col min="6927" max="6927" width="76.6640625" style="32" customWidth="1"/>
    <col min="6928" max="7168" width="9.109375" style="32"/>
    <col min="7169" max="7169" width="18.6640625" style="32" customWidth="1"/>
    <col min="7170" max="7170" width="20.109375" style="32" customWidth="1"/>
    <col min="7171" max="7171" width="38.6640625" style="32" customWidth="1"/>
    <col min="7172" max="7172" width="53.6640625" style="32" customWidth="1"/>
    <col min="7173" max="7173" width="64.44140625" style="32" customWidth="1"/>
    <col min="7174" max="7174" width="13.88671875" style="32" customWidth="1"/>
    <col min="7175" max="7176" width="11" style="32" customWidth="1"/>
    <col min="7177" max="7177" width="34.6640625" style="32" customWidth="1"/>
    <col min="7178" max="7178" width="15.88671875" style="32" customWidth="1"/>
    <col min="7179" max="7179" width="12.6640625" style="32" customWidth="1"/>
    <col min="7180" max="7180" width="11.33203125" style="32" customWidth="1"/>
    <col min="7181" max="7181" width="16.33203125" style="32" customWidth="1"/>
    <col min="7182" max="7182" width="30" style="32" customWidth="1"/>
    <col min="7183" max="7183" width="76.6640625" style="32" customWidth="1"/>
    <col min="7184" max="7424" width="9.109375" style="32"/>
    <col min="7425" max="7425" width="18.6640625" style="32" customWidth="1"/>
    <col min="7426" max="7426" width="20.109375" style="32" customWidth="1"/>
    <col min="7427" max="7427" width="38.6640625" style="32" customWidth="1"/>
    <col min="7428" max="7428" width="53.6640625" style="32" customWidth="1"/>
    <col min="7429" max="7429" width="64.44140625" style="32" customWidth="1"/>
    <col min="7430" max="7430" width="13.88671875" style="32" customWidth="1"/>
    <col min="7431" max="7432" width="11" style="32" customWidth="1"/>
    <col min="7433" max="7433" width="34.6640625" style="32" customWidth="1"/>
    <col min="7434" max="7434" width="15.88671875" style="32" customWidth="1"/>
    <col min="7435" max="7435" width="12.6640625" style="32" customWidth="1"/>
    <col min="7436" max="7436" width="11.33203125" style="32" customWidth="1"/>
    <col min="7437" max="7437" width="16.33203125" style="32" customWidth="1"/>
    <col min="7438" max="7438" width="30" style="32" customWidth="1"/>
    <col min="7439" max="7439" width="76.6640625" style="32" customWidth="1"/>
    <col min="7440" max="7680" width="9.109375" style="32"/>
    <col min="7681" max="7681" width="18.6640625" style="32" customWidth="1"/>
    <col min="7682" max="7682" width="20.109375" style="32" customWidth="1"/>
    <col min="7683" max="7683" width="38.6640625" style="32" customWidth="1"/>
    <col min="7684" max="7684" width="53.6640625" style="32" customWidth="1"/>
    <col min="7685" max="7685" width="64.44140625" style="32" customWidth="1"/>
    <col min="7686" max="7686" width="13.88671875" style="32" customWidth="1"/>
    <col min="7687" max="7688" width="11" style="32" customWidth="1"/>
    <col min="7689" max="7689" width="34.6640625" style="32" customWidth="1"/>
    <col min="7690" max="7690" width="15.88671875" style="32" customWidth="1"/>
    <col min="7691" max="7691" width="12.6640625" style="32" customWidth="1"/>
    <col min="7692" max="7692" width="11.33203125" style="32" customWidth="1"/>
    <col min="7693" max="7693" width="16.33203125" style="32" customWidth="1"/>
    <col min="7694" max="7694" width="30" style="32" customWidth="1"/>
    <col min="7695" max="7695" width="76.6640625" style="32" customWidth="1"/>
    <col min="7696" max="7936" width="9.109375" style="32"/>
    <col min="7937" max="7937" width="18.6640625" style="32" customWidth="1"/>
    <col min="7938" max="7938" width="20.109375" style="32" customWidth="1"/>
    <col min="7939" max="7939" width="38.6640625" style="32" customWidth="1"/>
    <col min="7940" max="7940" width="53.6640625" style="32" customWidth="1"/>
    <col min="7941" max="7941" width="64.44140625" style="32" customWidth="1"/>
    <col min="7942" max="7942" width="13.88671875" style="32" customWidth="1"/>
    <col min="7943" max="7944" width="11" style="32" customWidth="1"/>
    <col min="7945" max="7945" width="34.6640625" style="32" customWidth="1"/>
    <col min="7946" max="7946" width="15.88671875" style="32" customWidth="1"/>
    <col min="7947" max="7947" width="12.6640625" style="32" customWidth="1"/>
    <col min="7948" max="7948" width="11.33203125" style="32" customWidth="1"/>
    <col min="7949" max="7949" width="16.33203125" style="32" customWidth="1"/>
    <col min="7950" max="7950" width="30" style="32" customWidth="1"/>
    <col min="7951" max="7951" width="76.6640625" style="32" customWidth="1"/>
    <col min="7952" max="8192" width="9.109375" style="32"/>
    <col min="8193" max="8193" width="18.6640625" style="32" customWidth="1"/>
    <col min="8194" max="8194" width="20.109375" style="32" customWidth="1"/>
    <col min="8195" max="8195" width="38.6640625" style="32" customWidth="1"/>
    <col min="8196" max="8196" width="53.6640625" style="32" customWidth="1"/>
    <col min="8197" max="8197" width="64.44140625" style="32" customWidth="1"/>
    <col min="8198" max="8198" width="13.88671875" style="32" customWidth="1"/>
    <col min="8199" max="8200" width="11" style="32" customWidth="1"/>
    <col min="8201" max="8201" width="34.6640625" style="32" customWidth="1"/>
    <col min="8202" max="8202" width="15.88671875" style="32" customWidth="1"/>
    <col min="8203" max="8203" width="12.6640625" style="32" customWidth="1"/>
    <col min="8204" max="8204" width="11.33203125" style="32" customWidth="1"/>
    <col min="8205" max="8205" width="16.33203125" style="32" customWidth="1"/>
    <col min="8206" max="8206" width="30" style="32" customWidth="1"/>
    <col min="8207" max="8207" width="76.6640625" style="32" customWidth="1"/>
    <col min="8208" max="8448" width="9.109375" style="32"/>
    <col min="8449" max="8449" width="18.6640625" style="32" customWidth="1"/>
    <col min="8450" max="8450" width="20.109375" style="32" customWidth="1"/>
    <col min="8451" max="8451" width="38.6640625" style="32" customWidth="1"/>
    <col min="8452" max="8452" width="53.6640625" style="32" customWidth="1"/>
    <col min="8453" max="8453" width="64.44140625" style="32" customWidth="1"/>
    <col min="8454" max="8454" width="13.88671875" style="32" customWidth="1"/>
    <col min="8455" max="8456" width="11" style="32" customWidth="1"/>
    <col min="8457" max="8457" width="34.6640625" style="32" customWidth="1"/>
    <col min="8458" max="8458" width="15.88671875" style="32" customWidth="1"/>
    <col min="8459" max="8459" width="12.6640625" style="32" customWidth="1"/>
    <col min="8460" max="8460" width="11.33203125" style="32" customWidth="1"/>
    <col min="8461" max="8461" width="16.33203125" style="32" customWidth="1"/>
    <col min="8462" max="8462" width="30" style="32" customWidth="1"/>
    <col min="8463" max="8463" width="76.6640625" style="32" customWidth="1"/>
    <col min="8464" max="8704" width="9.109375" style="32"/>
    <col min="8705" max="8705" width="18.6640625" style="32" customWidth="1"/>
    <col min="8706" max="8706" width="20.109375" style="32" customWidth="1"/>
    <col min="8707" max="8707" width="38.6640625" style="32" customWidth="1"/>
    <col min="8708" max="8708" width="53.6640625" style="32" customWidth="1"/>
    <col min="8709" max="8709" width="64.44140625" style="32" customWidth="1"/>
    <col min="8710" max="8710" width="13.88671875" style="32" customWidth="1"/>
    <col min="8711" max="8712" width="11" style="32" customWidth="1"/>
    <col min="8713" max="8713" width="34.6640625" style="32" customWidth="1"/>
    <col min="8714" max="8714" width="15.88671875" style="32" customWidth="1"/>
    <col min="8715" max="8715" width="12.6640625" style="32" customWidth="1"/>
    <col min="8716" max="8716" width="11.33203125" style="32" customWidth="1"/>
    <col min="8717" max="8717" width="16.33203125" style="32" customWidth="1"/>
    <col min="8718" max="8718" width="30" style="32" customWidth="1"/>
    <col min="8719" max="8719" width="76.6640625" style="32" customWidth="1"/>
    <col min="8720" max="8960" width="9.109375" style="32"/>
    <col min="8961" max="8961" width="18.6640625" style="32" customWidth="1"/>
    <col min="8962" max="8962" width="20.109375" style="32" customWidth="1"/>
    <col min="8963" max="8963" width="38.6640625" style="32" customWidth="1"/>
    <col min="8964" max="8964" width="53.6640625" style="32" customWidth="1"/>
    <col min="8965" max="8965" width="64.44140625" style="32" customWidth="1"/>
    <col min="8966" max="8966" width="13.88671875" style="32" customWidth="1"/>
    <col min="8967" max="8968" width="11" style="32" customWidth="1"/>
    <col min="8969" max="8969" width="34.6640625" style="32" customWidth="1"/>
    <col min="8970" max="8970" width="15.88671875" style="32" customWidth="1"/>
    <col min="8971" max="8971" width="12.6640625" style="32" customWidth="1"/>
    <col min="8972" max="8972" width="11.33203125" style="32" customWidth="1"/>
    <col min="8973" max="8973" width="16.33203125" style="32" customWidth="1"/>
    <col min="8974" max="8974" width="30" style="32" customWidth="1"/>
    <col min="8975" max="8975" width="76.6640625" style="32" customWidth="1"/>
    <col min="8976" max="9216" width="9.109375" style="32"/>
    <col min="9217" max="9217" width="18.6640625" style="32" customWidth="1"/>
    <col min="9218" max="9218" width="20.109375" style="32" customWidth="1"/>
    <col min="9219" max="9219" width="38.6640625" style="32" customWidth="1"/>
    <col min="9220" max="9220" width="53.6640625" style="32" customWidth="1"/>
    <col min="9221" max="9221" width="64.44140625" style="32" customWidth="1"/>
    <col min="9222" max="9222" width="13.88671875" style="32" customWidth="1"/>
    <col min="9223" max="9224" width="11" style="32" customWidth="1"/>
    <col min="9225" max="9225" width="34.6640625" style="32" customWidth="1"/>
    <col min="9226" max="9226" width="15.88671875" style="32" customWidth="1"/>
    <col min="9227" max="9227" width="12.6640625" style="32" customWidth="1"/>
    <col min="9228" max="9228" width="11.33203125" style="32" customWidth="1"/>
    <col min="9229" max="9229" width="16.33203125" style="32" customWidth="1"/>
    <col min="9230" max="9230" width="30" style="32" customWidth="1"/>
    <col min="9231" max="9231" width="76.6640625" style="32" customWidth="1"/>
    <col min="9232" max="9472" width="9.109375" style="32"/>
    <col min="9473" max="9473" width="18.6640625" style="32" customWidth="1"/>
    <col min="9474" max="9474" width="20.109375" style="32" customWidth="1"/>
    <col min="9475" max="9475" width="38.6640625" style="32" customWidth="1"/>
    <col min="9476" max="9476" width="53.6640625" style="32" customWidth="1"/>
    <col min="9477" max="9477" width="64.44140625" style="32" customWidth="1"/>
    <col min="9478" max="9478" width="13.88671875" style="32" customWidth="1"/>
    <col min="9479" max="9480" width="11" style="32" customWidth="1"/>
    <col min="9481" max="9481" width="34.6640625" style="32" customWidth="1"/>
    <col min="9482" max="9482" width="15.88671875" style="32" customWidth="1"/>
    <col min="9483" max="9483" width="12.6640625" style="32" customWidth="1"/>
    <col min="9484" max="9484" width="11.33203125" style="32" customWidth="1"/>
    <col min="9485" max="9485" width="16.33203125" style="32" customWidth="1"/>
    <col min="9486" max="9486" width="30" style="32" customWidth="1"/>
    <col min="9487" max="9487" width="76.6640625" style="32" customWidth="1"/>
    <col min="9488" max="9728" width="9.109375" style="32"/>
    <col min="9729" max="9729" width="18.6640625" style="32" customWidth="1"/>
    <col min="9730" max="9730" width="20.109375" style="32" customWidth="1"/>
    <col min="9731" max="9731" width="38.6640625" style="32" customWidth="1"/>
    <col min="9732" max="9732" width="53.6640625" style="32" customWidth="1"/>
    <col min="9733" max="9733" width="64.44140625" style="32" customWidth="1"/>
    <col min="9734" max="9734" width="13.88671875" style="32" customWidth="1"/>
    <col min="9735" max="9736" width="11" style="32" customWidth="1"/>
    <col min="9737" max="9737" width="34.6640625" style="32" customWidth="1"/>
    <col min="9738" max="9738" width="15.88671875" style="32" customWidth="1"/>
    <col min="9739" max="9739" width="12.6640625" style="32" customWidth="1"/>
    <col min="9740" max="9740" width="11.33203125" style="32" customWidth="1"/>
    <col min="9741" max="9741" width="16.33203125" style="32" customWidth="1"/>
    <col min="9742" max="9742" width="30" style="32" customWidth="1"/>
    <col min="9743" max="9743" width="76.6640625" style="32" customWidth="1"/>
    <col min="9744" max="9984" width="9.109375" style="32"/>
    <col min="9985" max="9985" width="18.6640625" style="32" customWidth="1"/>
    <col min="9986" max="9986" width="20.109375" style="32" customWidth="1"/>
    <col min="9987" max="9987" width="38.6640625" style="32" customWidth="1"/>
    <col min="9988" max="9988" width="53.6640625" style="32" customWidth="1"/>
    <col min="9989" max="9989" width="64.44140625" style="32" customWidth="1"/>
    <col min="9990" max="9990" width="13.88671875" style="32" customWidth="1"/>
    <col min="9991" max="9992" width="11" style="32" customWidth="1"/>
    <col min="9993" max="9993" width="34.6640625" style="32" customWidth="1"/>
    <col min="9994" max="9994" width="15.88671875" style="32" customWidth="1"/>
    <col min="9995" max="9995" width="12.6640625" style="32" customWidth="1"/>
    <col min="9996" max="9996" width="11.33203125" style="32" customWidth="1"/>
    <col min="9997" max="9997" width="16.33203125" style="32" customWidth="1"/>
    <col min="9998" max="9998" width="30" style="32" customWidth="1"/>
    <col min="9999" max="9999" width="76.6640625" style="32" customWidth="1"/>
    <col min="10000" max="10240" width="9.109375" style="32"/>
    <col min="10241" max="10241" width="18.6640625" style="32" customWidth="1"/>
    <col min="10242" max="10242" width="20.109375" style="32" customWidth="1"/>
    <col min="10243" max="10243" width="38.6640625" style="32" customWidth="1"/>
    <col min="10244" max="10244" width="53.6640625" style="32" customWidth="1"/>
    <col min="10245" max="10245" width="64.44140625" style="32" customWidth="1"/>
    <col min="10246" max="10246" width="13.88671875" style="32" customWidth="1"/>
    <col min="10247" max="10248" width="11" style="32" customWidth="1"/>
    <col min="10249" max="10249" width="34.6640625" style="32" customWidth="1"/>
    <col min="10250" max="10250" width="15.88671875" style="32" customWidth="1"/>
    <col min="10251" max="10251" width="12.6640625" style="32" customWidth="1"/>
    <col min="10252" max="10252" width="11.33203125" style="32" customWidth="1"/>
    <col min="10253" max="10253" width="16.33203125" style="32" customWidth="1"/>
    <col min="10254" max="10254" width="30" style="32" customWidth="1"/>
    <col min="10255" max="10255" width="76.6640625" style="32" customWidth="1"/>
    <col min="10256" max="10496" width="9.109375" style="32"/>
    <col min="10497" max="10497" width="18.6640625" style="32" customWidth="1"/>
    <col min="10498" max="10498" width="20.109375" style="32" customWidth="1"/>
    <col min="10499" max="10499" width="38.6640625" style="32" customWidth="1"/>
    <col min="10500" max="10500" width="53.6640625" style="32" customWidth="1"/>
    <col min="10501" max="10501" width="64.44140625" style="32" customWidth="1"/>
    <col min="10502" max="10502" width="13.88671875" style="32" customWidth="1"/>
    <col min="10503" max="10504" width="11" style="32" customWidth="1"/>
    <col min="10505" max="10505" width="34.6640625" style="32" customWidth="1"/>
    <col min="10506" max="10506" width="15.88671875" style="32" customWidth="1"/>
    <col min="10507" max="10507" width="12.6640625" style="32" customWidth="1"/>
    <col min="10508" max="10508" width="11.33203125" style="32" customWidth="1"/>
    <col min="10509" max="10509" width="16.33203125" style="32" customWidth="1"/>
    <col min="10510" max="10510" width="30" style="32" customWidth="1"/>
    <col min="10511" max="10511" width="76.6640625" style="32" customWidth="1"/>
    <col min="10512" max="10752" width="9.109375" style="32"/>
    <col min="10753" max="10753" width="18.6640625" style="32" customWidth="1"/>
    <col min="10754" max="10754" width="20.109375" style="32" customWidth="1"/>
    <col min="10755" max="10755" width="38.6640625" style="32" customWidth="1"/>
    <col min="10756" max="10756" width="53.6640625" style="32" customWidth="1"/>
    <col min="10757" max="10757" width="64.44140625" style="32" customWidth="1"/>
    <col min="10758" max="10758" width="13.88671875" style="32" customWidth="1"/>
    <col min="10759" max="10760" width="11" style="32" customWidth="1"/>
    <col min="10761" max="10761" width="34.6640625" style="32" customWidth="1"/>
    <col min="10762" max="10762" width="15.88671875" style="32" customWidth="1"/>
    <col min="10763" max="10763" width="12.6640625" style="32" customWidth="1"/>
    <col min="10764" max="10764" width="11.33203125" style="32" customWidth="1"/>
    <col min="10765" max="10765" width="16.33203125" style="32" customWidth="1"/>
    <col min="10766" max="10766" width="30" style="32" customWidth="1"/>
    <col min="10767" max="10767" width="76.6640625" style="32" customWidth="1"/>
    <col min="10768" max="11008" width="9.109375" style="32"/>
    <col min="11009" max="11009" width="18.6640625" style="32" customWidth="1"/>
    <col min="11010" max="11010" width="20.109375" style="32" customWidth="1"/>
    <col min="11011" max="11011" width="38.6640625" style="32" customWidth="1"/>
    <col min="11012" max="11012" width="53.6640625" style="32" customWidth="1"/>
    <col min="11013" max="11013" width="64.44140625" style="32" customWidth="1"/>
    <col min="11014" max="11014" width="13.88671875" style="32" customWidth="1"/>
    <col min="11015" max="11016" width="11" style="32" customWidth="1"/>
    <col min="11017" max="11017" width="34.6640625" style="32" customWidth="1"/>
    <col min="11018" max="11018" width="15.88671875" style="32" customWidth="1"/>
    <col min="11019" max="11019" width="12.6640625" style="32" customWidth="1"/>
    <col min="11020" max="11020" width="11.33203125" style="32" customWidth="1"/>
    <col min="11021" max="11021" width="16.33203125" style="32" customWidth="1"/>
    <col min="11022" max="11022" width="30" style="32" customWidth="1"/>
    <col min="11023" max="11023" width="76.6640625" style="32" customWidth="1"/>
    <col min="11024" max="11264" width="9.109375" style="32"/>
    <col min="11265" max="11265" width="18.6640625" style="32" customWidth="1"/>
    <col min="11266" max="11266" width="20.109375" style="32" customWidth="1"/>
    <col min="11267" max="11267" width="38.6640625" style="32" customWidth="1"/>
    <col min="11268" max="11268" width="53.6640625" style="32" customWidth="1"/>
    <col min="11269" max="11269" width="64.44140625" style="32" customWidth="1"/>
    <col min="11270" max="11270" width="13.88671875" style="32" customWidth="1"/>
    <col min="11271" max="11272" width="11" style="32" customWidth="1"/>
    <col min="11273" max="11273" width="34.6640625" style="32" customWidth="1"/>
    <col min="11274" max="11274" width="15.88671875" style="32" customWidth="1"/>
    <col min="11275" max="11275" width="12.6640625" style="32" customWidth="1"/>
    <col min="11276" max="11276" width="11.33203125" style="32" customWidth="1"/>
    <col min="11277" max="11277" width="16.33203125" style="32" customWidth="1"/>
    <col min="11278" max="11278" width="30" style="32" customWidth="1"/>
    <col min="11279" max="11279" width="76.6640625" style="32" customWidth="1"/>
    <col min="11280" max="11520" width="9.109375" style="32"/>
    <col min="11521" max="11521" width="18.6640625" style="32" customWidth="1"/>
    <col min="11522" max="11522" width="20.109375" style="32" customWidth="1"/>
    <col min="11523" max="11523" width="38.6640625" style="32" customWidth="1"/>
    <col min="11524" max="11524" width="53.6640625" style="32" customWidth="1"/>
    <col min="11525" max="11525" width="64.44140625" style="32" customWidth="1"/>
    <col min="11526" max="11526" width="13.88671875" style="32" customWidth="1"/>
    <col min="11527" max="11528" width="11" style="32" customWidth="1"/>
    <col min="11529" max="11529" width="34.6640625" style="32" customWidth="1"/>
    <col min="11530" max="11530" width="15.88671875" style="32" customWidth="1"/>
    <col min="11531" max="11531" width="12.6640625" style="32" customWidth="1"/>
    <col min="11532" max="11532" width="11.33203125" style="32" customWidth="1"/>
    <col min="11533" max="11533" width="16.33203125" style="32" customWidth="1"/>
    <col min="11534" max="11534" width="30" style="32" customWidth="1"/>
    <col min="11535" max="11535" width="76.6640625" style="32" customWidth="1"/>
    <col min="11536" max="11776" width="9.109375" style="32"/>
    <col min="11777" max="11777" width="18.6640625" style="32" customWidth="1"/>
    <col min="11778" max="11778" width="20.109375" style="32" customWidth="1"/>
    <col min="11779" max="11779" width="38.6640625" style="32" customWidth="1"/>
    <col min="11780" max="11780" width="53.6640625" style="32" customWidth="1"/>
    <col min="11781" max="11781" width="64.44140625" style="32" customWidth="1"/>
    <col min="11782" max="11782" width="13.88671875" style="32" customWidth="1"/>
    <col min="11783" max="11784" width="11" style="32" customWidth="1"/>
    <col min="11785" max="11785" width="34.6640625" style="32" customWidth="1"/>
    <col min="11786" max="11786" width="15.88671875" style="32" customWidth="1"/>
    <col min="11787" max="11787" width="12.6640625" style="32" customWidth="1"/>
    <col min="11788" max="11788" width="11.33203125" style="32" customWidth="1"/>
    <col min="11789" max="11789" width="16.33203125" style="32" customWidth="1"/>
    <col min="11790" max="11790" width="30" style="32" customWidth="1"/>
    <col min="11791" max="11791" width="76.6640625" style="32" customWidth="1"/>
    <col min="11792" max="12032" width="9.109375" style="32"/>
    <col min="12033" max="12033" width="18.6640625" style="32" customWidth="1"/>
    <col min="12034" max="12034" width="20.109375" style="32" customWidth="1"/>
    <col min="12035" max="12035" width="38.6640625" style="32" customWidth="1"/>
    <col min="12036" max="12036" width="53.6640625" style="32" customWidth="1"/>
    <col min="12037" max="12037" width="64.44140625" style="32" customWidth="1"/>
    <col min="12038" max="12038" width="13.88671875" style="32" customWidth="1"/>
    <col min="12039" max="12040" width="11" style="32" customWidth="1"/>
    <col min="12041" max="12041" width="34.6640625" style="32" customWidth="1"/>
    <col min="12042" max="12042" width="15.88671875" style="32" customWidth="1"/>
    <col min="12043" max="12043" width="12.6640625" style="32" customWidth="1"/>
    <col min="12044" max="12044" width="11.33203125" style="32" customWidth="1"/>
    <col min="12045" max="12045" width="16.33203125" style="32" customWidth="1"/>
    <col min="12046" max="12046" width="30" style="32" customWidth="1"/>
    <col min="12047" max="12047" width="76.6640625" style="32" customWidth="1"/>
    <col min="12048" max="12288" width="9.109375" style="32"/>
    <col min="12289" max="12289" width="18.6640625" style="32" customWidth="1"/>
    <col min="12290" max="12290" width="20.109375" style="32" customWidth="1"/>
    <col min="12291" max="12291" width="38.6640625" style="32" customWidth="1"/>
    <col min="12292" max="12292" width="53.6640625" style="32" customWidth="1"/>
    <col min="12293" max="12293" width="64.44140625" style="32" customWidth="1"/>
    <col min="12294" max="12294" width="13.88671875" style="32" customWidth="1"/>
    <col min="12295" max="12296" width="11" style="32" customWidth="1"/>
    <col min="12297" max="12297" width="34.6640625" style="32" customWidth="1"/>
    <col min="12298" max="12298" width="15.88671875" style="32" customWidth="1"/>
    <col min="12299" max="12299" width="12.6640625" style="32" customWidth="1"/>
    <col min="12300" max="12300" width="11.33203125" style="32" customWidth="1"/>
    <col min="12301" max="12301" width="16.33203125" style="32" customWidth="1"/>
    <col min="12302" max="12302" width="30" style="32" customWidth="1"/>
    <col min="12303" max="12303" width="76.6640625" style="32" customWidth="1"/>
    <col min="12304" max="12544" width="9.109375" style="32"/>
    <col min="12545" max="12545" width="18.6640625" style="32" customWidth="1"/>
    <col min="12546" max="12546" width="20.109375" style="32" customWidth="1"/>
    <col min="12547" max="12547" width="38.6640625" style="32" customWidth="1"/>
    <col min="12548" max="12548" width="53.6640625" style="32" customWidth="1"/>
    <col min="12549" max="12549" width="64.44140625" style="32" customWidth="1"/>
    <col min="12550" max="12550" width="13.88671875" style="32" customWidth="1"/>
    <col min="12551" max="12552" width="11" style="32" customWidth="1"/>
    <col min="12553" max="12553" width="34.6640625" style="32" customWidth="1"/>
    <col min="12554" max="12554" width="15.88671875" style="32" customWidth="1"/>
    <col min="12555" max="12555" width="12.6640625" style="32" customWidth="1"/>
    <col min="12556" max="12556" width="11.33203125" style="32" customWidth="1"/>
    <col min="12557" max="12557" width="16.33203125" style="32" customWidth="1"/>
    <col min="12558" max="12558" width="30" style="32" customWidth="1"/>
    <col min="12559" max="12559" width="76.6640625" style="32" customWidth="1"/>
    <col min="12560" max="12800" width="9.109375" style="32"/>
    <col min="12801" max="12801" width="18.6640625" style="32" customWidth="1"/>
    <col min="12802" max="12802" width="20.109375" style="32" customWidth="1"/>
    <col min="12803" max="12803" width="38.6640625" style="32" customWidth="1"/>
    <col min="12804" max="12804" width="53.6640625" style="32" customWidth="1"/>
    <col min="12805" max="12805" width="64.44140625" style="32" customWidth="1"/>
    <col min="12806" max="12806" width="13.88671875" style="32" customWidth="1"/>
    <col min="12807" max="12808" width="11" style="32" customWidth="1"/>
    <col min="12809" max="12809" width="34.6640625" style="32" customWidth="1"/>
    <col min="12810" max="12810" width="15.88671875" style="32" customWidth="1"/>
    <col min="12811" max="12811" width="12.6640625" style="32" customWidth="1"/>
    <col min="12812" max="12812" width="11.33203125" style="32" customWidth="1"/>
    <col min="12813" max="12813" width="16.33203125" style="32" customWidth="1"/>
    <col min="12814" max="12814" width="30" style="32" customWidth="1"/>
    <col min="12815" max="12815" width="76.6640625" style="32" customWidth="1"/>
    <col min="12816" max="13056" width="9.109375" style="32"/>
    <col min="13057" max="13057" width="18.6640625" style="32" customWidth="1"/>
    <col min="13058" max="13058" width="20.109375" style="32" customWidth="1"/>
    <col min="13059" max="13059" width="38.6640625" style="32" customWidth="1"/>
    <col min="13060" max="13060" width="53.6640625" style="32" customWidth="1"/>
    <col min="13061" max="13061" width="64.44140625" style="32" customWidth="1"/>
    <col min="13062" max="13062" width="13.88671875" style="32" customWidth="1"/>
    <col min="13063" max="13064" width="11" style="32" customWidth="1"/>
    <col min="13065" max="13065" width="34.6640625" style="32" customWidth="1"/>
    <col min="13066" max="13066" width="15.88671875" style="32" customWidth="1"/>
    <col min="13067" max="13067" width="12.6640625" style="32" customWidth="1"/>
    <col min="13068" max="13068" width="11.33203125" style="32" customWidth="1"/>
    <col min="13069" max="13069" width="16.33203125" style="32" customWidth="1"/>
    <col min="13070" max="13070" width="30" style="32" customWidth="1"/>
    <col min="13071" max="13071" width="76.6640625" style="32" customWidth="1"/>
    <col min="13072" max="13312" width="9.109375" style="32"/>
    <col min="13313" max="13313" width="18.6640625" style="32" customWidth="1"/>
    <col min="13314" max="13314" width="20.109375" style="32" customWidth="1"/>
    <col min="13315" max="13315" width="38.6640625" style="32" customWidth="1"/>
    <col min="13316" max="13316" width="53.6640625" style="32" customWidth="1"/>
    <col min="13317" max="13317" width="64.44140625" style="32" customWidth="1"/>
    <col min="13318" max="13318" width="13.88671875" style="32" customWidth="1"/>
    <col min="13319" max="13320" width="11" style="32" customWidth="1"/>
    <col min="13321" max="13321" width="34.6640625" style="32" customWidth="1"/>
    <col min="13322" max="13322" width="15.88671875" style="32" customWidth="1"/>
    <col min="13323" max="13323" width="12.6640625" style="32" customWidth="1"/>
    <col min="13324" max="13324" width="11.33203125" style="32" customWidth="1"/>
    <col min="13325" max="13325" width="16.33203125" style="32" customWidth="1"/>
    <col min="13326" max="13326" width="30" style="32" customWidth="1"/>
    <col min="13327" max="13327" width="76.6640625" style="32" customWidth="1"/>
    <col min="13328" max="13568" width="9.109375" style="32"/>
    <col min="13569" max="13569" width="18.6640625" style="32" customWidth="1"/>
    <col min="13570" max="13570" width="20.109375" style="32" customWidth="1"/>
    <col min="13571" max="13571" width="38.6640625" style="32" customWidth="1"/>
    <col min="13572" max="13572" width="53.6640625" style="32" customWidth="1"/>
    <col min="13573" max="13573" width="64.44140625" style="32" customWidth="1"/>
    <col min="13574" max="13574" width="13.88671875" style="32" customWidth="1"/>
    <col min="13575" max="13576" width="11" style="32" customWidth="1"/>
    <col min="13577" max="13577" width="34.6640625" style="32" customWidth="1"/>
    <col min="13578" max="13578" width="15.88671875" style="32" customWidth="1"/>
    <col min="13579" max="13579" width="12.6640625" style="32" customWidth="1"/>
    <col min="13580" max="13580" width="11.33203125" style="32" customWidth="1"/>
    <col min="13581" max="13581" width="16.33203125" style="32" customWidth="1"/>
    <col min="13582" max="13582" width="30" style="32" customWidth="1"/>
    <col min="13583" max="13583" width="76.6640625" style="32" customWidth="1"/>
    <col min="13584" max="13824" width="9.109375" style="32"/>
    <col min="13825" max="13825" width="18.6640625" style="32" customWidth="1"/>
    <col min="13826" max="13826" width="20.109375" style="32" customWidth="1"/>
    <col min="13827" max="13827" width="38.6640625" style="32" customWidth="1"/>
    <col min="13828" max="13828" width="53.6640625" style="32" customWidth="1"/>
    <col min="13829" max="13829" width="64.44140625" style="32" customWidth="1"/>
    <col min="13830" max="13830" width="13.88671875" style="32" customWidth="1"/>
    <col min="13831" max="13832" width="11" style="32" customWidth="1"/>
    <col min="13833" max="13833" width="34.6640625" style="32" customWidth="1"/>
    <col min="13834" max="13834" width="15.88671875" style="32" customWidth="1"/>
    <col min="13835" max="13835" width="12.6640625" style="32" customWidth="1"/>
    <col min="13836" max="13836" width="11.33203125" style="32" customWidth="1"/>
    <col min="13837" max="13837" width="16.33203125" style="32" customWidth="1"/>
    <col min="13838" max="13838" width="30" style="32" customWidth="1"/>
    <col min="13839" max="13839" width="76.6640625" style="32" customWidth="1"/>
    <col min="13840" max="14080" width="9.109375" style="32"/>
    <col min="14081" max="14081" width="18.6640625" style="32" customWidth="1"/>
    <col min="14082" max="14082" width="20.109375" style="32" customWidth="1"/>
    <col min="14083" max="14083" width="38.6640625" style="32" customWidth="1"/>
    <col min="14084" max="14084" width="53.6640625" style="32" customWidth="1"/>
    <col min="14085" max="14085" width="64.44140625" style="32" customWidth="1"/>
    <col min="14086" max="14086" width="13.88671875" style="32" customWidth="1"/>
    <col min="14087" max="14088" width="11" style="32" customWidth="1"/>
    <col min="14089" max="14089" width="34.6640625" style="32" customWidth="1"/>
    <col min="14090" max="14090" width="15.88671875" style="32" customWidth="1"/>
    <col min="14091" max="14091" width="12.6640625" style="32" customWidth="1"/>
    <col min="14092" max="14092" width="11.33203125" style="32" customWidth="1"/>
    <col min="14093" max="14093" width="16.33203125" style="32" customWidth="1"/>
    <col min="14094" max="14094" width="30" style="32" customWidth="1"/>
    <col min="14095" max="14095" width="76.6640625" style="32" customWidth="1"/>
    <col min="14096" max="14336" width="9.109375" style="32"/>
    <col min="14337" max="14337" width="18.6640625" style="32" customWidth="1"/>
    <col min="14338" max="14338" width="20.109375" style="32" customWidth="1"/>
    <col min="14339" max="14339" width="38.6640625" style="32" customWidth="1"/>
    <col min="14340" max="14340" width="53.6640625" style="32" customWidth="1"/>
    <col min="14341" max="14341" width="64.44140625" style="32" customWidth="1"/>
    <col min="14342" max="14342" width="13.88671875" style="32" customWidth="1"/>
    <col min="14343" max="14344" width="11" style="32" customWidth="1"/>
    <col min="14345" max="14345" width="34.6640625" style="32" customWidth="1"/>
    <col min="14346" max="14346" width="15.88671875" style="32" customWidth="1"/>
    <col min="14347" max="14347" width="12.6640625" style="32" customWidth="1"/>
    <col min="14348" max="14348" width="11.33203125" style="32" customWidth="1"/>
    <col min="14349" max="14349" width="16.33203125" style="32" customWidth="1"/>
    <col min="14350" max="14350" width="30" style="32" customWidth="1"/>
    <col min="14351" max="14351" width="76.6640625" style="32" customWidth="1"/>
    <col min="14352" max="14592" width="9.109375" style="32"/>
    <col min="14593" max="14593" width="18.6640625" style="32" customWidth="1"/>
    <col min="14594" max="14594" width="20.109375" style="32" customWidth="1"/>
    <col min="14595" max="14595" width="38.6640625" style="32" customWidth="1"/>
    <col min="14596" max="14596" width="53.6640625" style="32" customWidth="1"/>
    <col min="14597" max="14597" width="64.44140625" style="32" customWidth="1"/>
    <col min="14598" max="14598" width="13.88671875" style="32" customWidth="1"/>
    <col min="14599" max="14600" width="11" style="32" customWidth="1"/>
    <col min="14601" max="14601" width="34.6640625" style="32" customWidth="1"/>
    <col min="14602" max="14602" width="15.88671875" style="32" customWidth="1"/>
    <col min="14603" max="14603" width="12.6640625" style="32" customWidth="1"/>
    <col min="14604" max="14604" width="11.33203125" style="32" customWidth="1"/>
    <col min="14605" max="14605" width="16.33203125" style="32" customWidth="1"/>
    <col min="14606" max="14606" width="30" style="32" customWidth="1"/>
    <col min="14607" max="14607" width="76.6640625" style="32" customWidth="1"/>
    <col min="14608" max="14848" width="9.109375" style="32"/>
    <col min="14849" max="14849" width="18.6640625" style="32" customWidth="1"/>
    <col min="14850" max="14850" width="20.109375" style="32" customWidth="1"/>
    <col min="14851" max="14851" width="38.6640625" style="32" customWidth="1"/>
    <col min="14852" max="14852" width="53.6640625" style="32" customWidth="1"/>
    <col min="14853" max="14853" width="64.44140625" style="32" customWidth="1"/>
    <col min="14854" max="14854" width="13.88671875" style="32" customWidth="1"/>
    <col min="14855" max="14856" width="11" style="32" customWidth="1"/>
    <col min="14857" max="14857" width="34.6640625" style="32" customWidth="1"/>
    <col min="14858" max="14858" width="15.88671875" style="32" customWidth="1"/>
    <col min="14859" max="14859" width="12.6640625" style="32" customWidth="1"/>
    <col min="14860" max="14860" width="11.33203125" style="32" customWidth="1"/>
    <col min="14861" max="14861" width="16.33203125" style="32" customWidth="1"/>
    <col min="14862" max="14862" width="30" style="32" customWidth="1"/>
    <col min="14863" max="14863" width="76.6640625" style="32" customWidth="1"/>
    <col min="14864" max="15104" width="9.109375" style="32"/>
    <col min="15105" max="15105" width="18.6640625" style="32" customWidth="1"/>
    <col min="15106" max="15106" width="20.109375" style="32" customWidth="1"/>
    <col min="15107" max="15107" width="38.6640625" style="32" customWidth="1"/>
    <col min="15108" max="15108" width="53.6640625" style="32" customWidth="1"/>
    <col min="15109" max="15109" width="64.44140625" style="32" customWidth="1"/>
    <col min="15110" max="15110" width="13.88671875" style="32" customWidth="1"/>
    <col min="15111" max="15112" width="11" style="32" customWidth="1"/>
    <col min="15113" max="15113" width="34.6640625" style="32" customWidth="1"/>
    <col min="15114" max="15114" width="15.88671875" style="32" customWidth="1"/>
    <col min="15115" max="15115" width="12.6640625" style="32" customWidth="1"/>
    <col min="15116" max="15116" width="11.33203125" style="32" customWidth="1"/>
    <col min="15117" max="15117" width="16.33203125" style="32" customWidth="1"/>
    <col min="15118" max="15118" width="30" style="32" customWidth="1"/>
    <col min="15119" max="15119" width="76.6640625" style="32" customWidth="1"/>
    <col min="15120" max="15360" width="9.109375" style="32"/>
    <col min="15361" max="15361" width="18.6640625" style="32" customWidth="1"/>
    <col min="15362" max="15362" width="20.109375" style="32" customWidth="1"/>
    <col min="15363" max="15363" width="38.6640625" style="32" customWidth="1"/>
    <col min="15364" max="15364" width="53.6640625" style="32" customWidth="1"/>
    <col min="15365" max="15365" width="64.44140625" style="32" customWidth="1"/>
    <col min="15366" max="15366" width="13.88671875" style="32" customWidth="1"/>
    <col min="15367" max="15368" width="11" style="32" customWidth="1"/>
    <col min="15369" max="15369" width="34.6640625" style="32" customWidth="1"/>
    <col min="15370" max="15370" width="15.88671875" style="32" customWidth="1"/>
    <col min="15371" max="15371" width="12.6640625" style="32" customWidth="1"/>
    <col min="15372" max="15372" width="11.33203125" style="32" customWidth="1"/>
    <col min="15373" max="15373" width="16.33203125" style="32" customWidth="1"/>
    <col min="15374" max="15374" width="30" style="32" customWidth="1"/>
    <col min="15375" max="15375" width="76.6640625" style="32" customWidth="1"/>
    <col min="15376" max="15616" width="9.109375" style="32"/>
    <col min="15617" max="15617" width="18.6640625" style="32" customWidth="1"/>
    <col min="15618" max="15618" width="20.109375" style="32" customWidth="1"/>
    <col min="15619" max="15619" width="38.6640625" style="32" customWidth="1"/>
    <col min="15620" max="15620" width="53.6640625" style="32" customWidth="1"/>
    <col min="15621" max="15621" width="64.44140625" style="32" customWidth="1"/>
    <col min="15622" max="15622" width="13.88671875" style="32" customWidth="1"/>
    <col min="15623" max="15624" width="11" style="32" customWidth="1"/>
    <col min="15625" max="15625" width="34.6640625" style="32" customWidth="1"/>
    <col min="15626" max="15626" width="15.88671875" style="32" customWidth="1"/>
    <col min="15627" max="15627" width="12.6640625" style="32" customWidth="1"/>
    <col min="15628" max="15628" width="11.33203125" style="32" customWidth="1"/>
    <col min="15629" max="15629" width="16.33203125" style="32" customWidth="1"/>
    <col min="15630" max="15630" width="30" style="32" customWidth="1"/>
    <col min="15631" max="15631" width="76.6640625" style="32" customWidth="1"/>
    <col min="15632" max="15872" width="9.109375" style="32"/>
    <col min="15873" max="15873" width="18.6640625" style="32" customWidth="1"/>
    <col min="15874" max="15874" width="20.109375" style="32" customWidth="1"/>
    <col min="15875" max="15875" width="38.6640625" style="32" customWidth="1"/>
    <col min="15876" max="15876" width="53.6640625" style="32" customWidth="1"/>
    <col min="15877" max="15877" width="64.44140625" style="32" customWidth="1"/>
    <col min="15878" max="15878" width="13.88671875" style="32" customWidth="1"/>
    <col min="15879" max="15880" width="11" style="32" customWidth="1"/>
    <col min="15881" max="15881" width="34.6640625" style="32" customWidth="1"/>
    <col min="15882" max="15882" width="15.88671875" style="32" customWidth="1"/>
    <col min="15883" max="15883" width="12.6640625" style="32" customWidth="1"/>
    <col min="15884" max="15884" width="11.33203125" style="32" customWidth="1"/>
    <col min="15885" max="15885" width="16.33203125" style="32" customWidth="1"/>
    <col min="15886" max="15886" width="30" style="32" customWidth="1"/>
    <col min="15887" max="15887" width="76.6640625" style="32" customWidth="1"/>
    <col min="15888" max="16128" width="9.109375" style="32"/>
    <col min="16129" max="16129" width="18.6640625" style="32" customWidth="1"/>
    <col min="16130" max="16130" width="20.109375" style="32" customWidth="1"/>
    <col min="16131" max="16131" width="38.6640625" style="32" customWidth="1"/>
    <col min="16132" max="16132" width="53.6640625" style="32" customWidth="1"/>
    <col min="16133" max="16133" width="64.44140625" style="32" customWidth="1"/>
    <col min="16134" max="16134" width="13.88671875" style="32" customWidth="1"/>
    <col min="16135" max="16136" width="11" style="32" customWidth="1"/>
    <col min="16137" max="16137" width="34.6640625" style="32" customWidth="1"/>
    <col min="16138" max="16138" width="15.88671875" style="32" customWidth="1"/>
    <col min="16139" max="16139" width="12.6640625" style="32" customWidth="1"/>
    <col min="16140" max="16140" width="11.33203125" style="32" customWidth="1"/>
    <col min="16141" max="16141" width="16.33203125" style="32" customWidth="1"/>
    <col min="16142" max="16142" width="30" style="32" customWidth="1"/>
    <col min="16143" max="16143" width="76.6640625" style="32" customWidth="1"/>
    <col min="16144" max="16384" width="9.109375" style="32"/>
  </cols>
  <sheetData>
    <row r="1" spans="1:15" x14ac:dyDescent="0.3">
      <c r="A1" s="19" t="s">
        <v>141</v>
      </c>
      <c r="B1" s="19" t="s">
        <v>142</v>
      </c>
      <c r="C1" s="19" t="s">
        <v>143</v>
      </c>
      <c r="D1" s="19" t="s">
        <v>144</v>
      </c>
      <c r="E1" s="19" t="s">
        <v>145</v>
      </c>
      <c r="F1" s="19" t="s">
        <v>146</v>
      </c>
      <c r="G1" s="19" t="s">
        <v>147</v>
      </c>
      <c r="H1" s="19" t="s">
        <v>148</v>
      </c>
      <c r="I1" s="19" t="s">
        <v>149</v>
      </c>
      <c r="J1" s="19" t="s">
        <v>150</v>
      </c>
      <c r="K1" s="19" t="s">
        <v>151</v>
      </c>
      <c r="L1" s="19" t="s">
        <v>152</v>
      </c>
      <c r="M1" s="19" t="s">
        <v>153</v>
      </c>
      <c r="N1" s="19" t="s">
        <v>154</v>
      </c>
      <c r="O1" s="19" t="s">
        <v>155</v>
      </c>
    </row>
    <row r="2" spans="1:15" x14ac:dyDescent="0.3">
      <c r="A2" s="32" t="s">
        <v>1035</v>
      </c>
      <c r="B2" s="32" t="s">
        <v>1139</v>
      </c>
      <c r="C2" s="32" t="s">
        <v>172</v>
      </c>
      <c r="D2" s="32" t="s">
        <v>1140</v>
      </c>
      <c r="E2" s="32" t="s">
        <v>735</v>
      </c>
      <c r="F2" s="51"/>
      <c r="G2" s="52">
        <v>41043.31</v>
      </c>
      <c r="H2" s="51">
        <v>181000.88</v>
      </c>
      <c r="I2" s="32" t="s">
        <v>1141</v>
      </c>
      <c r="J2" s="32" t="s">
        <v>1142</v>
      </c>
      <c r="K2" s="52">
        <v>41043.31</v>
      </c>
      <c r="L2" s="52">
        <v>0</v>
      </c>
      <c r="M2" s="51">
        <v>0</v>
      </c>
      <c r="N2" s="32" t="s">
        <v>1053</v>
      </c>
    </row>
    <row r="3" spans="1:15" x14ac:dyDescent="0.3">
      <c r="A3" s="32" t="s">
        <v>1143</v>
      </c>
      <c r="B3" s="32" t="s">
        <v>1144</v>
      </c>
      <c r="C3" s="32" t="s">
        <v>133</v>
      </c>
      <c r="D3" s="32" t="s">
        <v>1145</v>
      </c>
      <c r="E3" s="32" t="s">
        <v>1146</v>
      </c>
      <c r="F3" s="51"/>
      <c r="G3" s="52">
        <v>861.5</v>
      </c>
      <c r="H3" s="51">
        <v>180139.38</v>
      </c>
      <c r="I3" s="32" t="s">
        <v>1141</v>
      </c>
      <c r="J3" s="32" t="s">
        <v>1142</v>
      </c>
      <c r="K3" s="52">
        <v>861.5</v>
      </c>
      <c r="L3" s="52">
        <v>0</v>
      </c>
      <c r="M3" s="51">
        <v>0</v>
      </c>
      <c r="N3" s="32" t="s">
        <v>1021</v>
      </c>
      <c r="O3" s="32" t="s">
        <v>383</v>
      </c>
    </row>
    <row r="4" spans="1:15" x14ac:dyDescent="0.3">
      <c r="A4" s="32" t="s">
        <v>1029</v>
      </c>
      <c r="B4" s="32" t="s">
        <v>1147</v>
      </c>
      <c r="C4" s="32" t="s">
        <v>716</v>
      </c>
      <c r="D4" s="32" t="s">
        <v>1148</v>
      </c>
      <c r="E4" s="32" t="s">
        <v>1038</v>
      </c>
      <c r="F4" s="51"/>
      <c r="G4" s="52">
        <v>1583.2</v>
      </c>
      <c r="H4" s="51">
        <v>178556.18</v>
      </c>
      <c r="I4" s="32" t="s">
        <v>1141</v>
      </c>
      <c r="J4" s="32" t="s">
        <v>1142</v>
      </c>
      <c r="K4" s="52">
        <v>1583.2</v>
      </c>
      <c r="L4" s="52">
        <v>0</v>
      </c>
      <c r="M4" s="51">
        <v>0</v>
      </c>
      <c r="N4" s="32" t="s">
        <v>1021</v>
      </c>
      <c r="O4" s="32" t="s">
        <v>383</v>
      </c>
    </row>
    <row r="5" spans="1:15" x14ac:dyDescent="0.3">
      <c r="A5" s="32" t="s">
        <v>1149</v>
      </c>
      <c r="B5" s="32" t="s">
        <v>1150</v>
      </c>
      <c r="C5" s="32" t="s">
        <v>716</v>
      </c>
      <c r="D5" s="32" t="s">
        <v>1151</v>
      </c>
      <c r="E5" s="32" t="s">
        <v>1038</v>
      </c>
      <c r="F5" s="51"/>
      <c r="G5" s="52">
        <v>740.65</v>
      </c>
      <c r="H5" s="51">
        <v>177815.53</v>
      </c>
      <c r="I5" s="32" t="s">
        <v>1141</v>
      </c>
      <c r="J5" s="32" t="s">
        <v>1142</v>
      </c>
      <c r="K5" s="52">
        <v>740.65</v>
      </c>
      <c r="L5" s="52">
        <v>0</v>
      </c>
      <c r="M5" s="51">
        <v>0</v>
      </c>
      <c r="N5" s="32" t="s">
        <v>1021</v>
      </c>
      <c r="O5" s="32" t="s">
        <v>383</v>
      </c>
    </row>
    <row r="6" spans="1:15" x14ac:dyDescent="0.3">
      <c r="A6" s="32" t="s">
        <v>1048</v>
      </c>
      <c r="B6" s="32" t="s">
        <v>1042</v>
      </c>
      <c r="C6" s="32" t="s">
        <v>131</v>
      </c>
      <c r="D6" s="32" t="s">
        <v>1152</v>
      </c>
      <c r="E6" s="32" t="s">
        <v>838</v>
      </c>
      <c r="F6" s="51"/>
      <c r="G6" s="52">
        <v>180.8</v>
      </c>
      <c r="H6" s="51">
        <v>177634.73</v>
      </c>
      <c r="I6" s="32" t="s">
        <v>1141</v>
      </c>
      <c r="J6" s="32" t="s">
        <v>1153</v>
      </c>
      <c r="K6" s="52">
        <v>180.8</v>
      </c>
      <c r="L6" s="52">
        <v>0</v>
      </c>
      <c r="M6" s="51">
        <v>0</v>
      </c>
      <c r="N6" s="32" t="s">
        <v>1021</v>
      </c>
      <c r="O6" s="32" t="s">
        <v>383</v>
      </c>
    </row>
    <row r="7" spans="1:15" x14ac:dyDescent="0.3">
      <c r="A7" s="32" t="s">
        <v>1049</v>
      </c>
      <c r="B7" s="32" t="s">
        <v>1029</v>
      </c>
      <c r="C7" s="32" t="s">
        <v>716</v>
      </c>
      <c r="D7" s="32" t="s">
        <v>1154</v>
      </c>
      <c r="E7" s="32" t="s">
        <v>1074</v>
      </c>
      <c r="F7" s="51"/>
      <c r="G7" s="52">
        <v>3772.9</v>
      </c>
      <c r="H7" s="51">
        <v>173861.83000000002</v>
      </c>
      <c r="I7" s="32" t="s">
        <v>1141</v>
      </c>
      <c r="J7" s="32" t="s">
        <v>1142</v>
      </c>
      <c r="K7" s="52">
        <v>3772.9</v>
      </c>
      <c r="L7" s="52">
        <v>0</v>
      </c>
      <c r="M7" s="51">
        <v>0</v>
      </c>
      <c r="N7" s="32" t="s">
        <v>1021</v>
      </c>
      <c r="O7" s="32" t="s">
        <v>383</v>
      </c>
    </row>
    <row r="8" spans="1:15" x14ac:dyDescent="0.3">
      <c r="A8" s="32" t="s">
        <v>1042</v>
      </c>
      <c r="B8" s="32" t="s">
        <v>1096</v>
      </c>
      <c r="C8" s="32" t="s">
        <v>714</v>
      </c>
      <c r="D8" s="32" t="s">
        <v>1155</v>
      </c>
      <c r="E8" s="32" t="s">
        <v>836</v>
      </c>
      <c r="F8" s="51"/>
      <c r="G8" s="52">
        <v>4988</v>
      </c>
      <c r="H8" s="51">
        <v>168873.83000000002</v>
      </c>
      <c r="I8" s="32" t="s">
        <v>1141</v>
      </c>
      <c r="J8" s="32" t="s">
        <v>1142</v>
      </c>
      <c r="K8" s="52">
        <v>4988</v>
      </c>
      <c r="L8" s="52">
        <v>0</v>
      </c>
      <c r="M8" s="51">
        <v>0</v>
      </c>
      <c r="N8" s="32" t="s">
        <v>1021</v>
      </c>
      <c r="O8" s="32" t="s">
        <v>383</v>
      </c>
    </row>
    <row r="9" spans="1:15" x14ac:dyDescent="0.3">
      <c r="A9" s="32" t="s">
        <v>1049</v>
      </c>
      <c r="B9" s="32" t="s">
        <v>847</v>
      </c>
      <c r="C9" s="32" t="s">
        <v>714</v>
      </c>
      <c r="D9" s="32" t="s">
        <v>1156</v>
      </c>
      <c r="E9" s="32" t="s">
        <v>836</v>
      </c>
      <c r="F9" s="51"/>
      <c r="G9" s="52">
        <v>837.5</v>
      </c>
      <c r="H9" s="51">
        <v>168036.33000000002</v>
      </c>
      <c r="I9" s="32" t="s">
        <v>1141</v>
      </c>
      <c r="J9" s="32" t="s">
        <v>1142</v>
      </c>
      <c r="K9" s="52">
        <v>837.5</v>
      </c>
      <c r="L9" s="52">
        <v>0</v>
      </c>
      <c r="M9" s="51">
        <v>0</v>
      </c>
      <c r="N9" s="32" t="s">
        <v>1021</v>
      </c>
      <c r="O9" s="32" t="s">
        <v>383</v>
      </c>
    </row>
    <row r="10" spans="1:15" x14ac:dyDescent="0.3">
      <c r="A10" s="32" t="s">
        <v>1021</v>
      </c>
      <c r="B10" s="32" t="s">
        <v>1021</v>
      </c>
      <c r="C10" s="32" t="s">
        <v>716</v>
      </c>
      <c r="D10" s="32" t="s">
        <v>1157</v>
      </c>
      <c r="E10" s="32" t="s">
        <v>1158</v>
      </c>
      <c r="F10" s="51"/>
      <c r="G10" s="52">
        <v>48</v>
      </c>
      <c r="H10" s="51">
        <v>167988.33000000002</v>
      </c>
      <c r="I10" s="32" t="s">
        <v>1141</v>
      </c>
      <c r="J10" s="32" t="s">
        <v>1153</v>
      </c>
      <c r="K10" s="52">
        <v>48</v>
      </c>
      <c r="L10" s="52">
        <v>0</v>
      </c>
      <c r="M10" s="51">
        <v>0</v>
      </c>
      <c r="N10" s="32" t="s">
        <v>1021</v>
      </c>
      <c r="O10" s="32" t="s">
        <v>1159</v>
      </c>
    </row>
    <row r="11" spans="1:15" x14ac:dyDescent="0.3">
      <c r="A11" s="32" t="s">
        <v>1049</v>
      </c>
      <c r="B11" s="32" t="s">
        <v>996</v>
      </c>
      <c r="C11" s="32" t="s">
        <v>714</v>
      </c>
      <c r="D11" s="32" t="s">
        <v>1160</v>
      </c>
      <c r="E11" s="32" t="s">
        <v>836</v>
      </c>
      <c r="F11" s="51"/>
      <c r="G11" s="52">
        <v>1347.5</v>
      </c>
      <c r="H11" s="51">
        <v>166640.83000000002</v>
      </c>
      <c r="I11" s="32" t="s">
        <v>1141</v>
      </c>
      <c r="J11" s="32" t="s">
        <v>1142</v>
      </c>
      <c r="K11" s="52">
        <v>1347.5</v>
      </c>
      <c r="L11" s="52">
        <v>0</v>
      </c>
      <c r="M11" s="51">
        <v>0</v>
      </c>
      <c r="N11" s="32" t="s">
        <v>1021</v>
      </c>
      <c r="O11" s="32" t="s">
        <v>383</v>
      </c>
    </row>
    <row r="12" spans="1:15" x14ac:dyDescent="0.3">
      <c r="A12" s="32" t="s">
        <v>1035</v>
      </c>
      <c r="B12" s="32" t="s">
        <v>1139</v>
      </c>
      <c r="C12" s="32" t="s">
        <v>160</v>
      </c>
      <c r="D12" s="32" t="s">
        <v>1161</v>
      </c>
      <c r="E12" s="32" t="s">
        <v>728</v>
      </c>
      <c r="F12" s="51"/>
      <c r="G12" s="52">
        <v>12500</v>
      </c>
      <c r="H12" s="51">
        <v>154140.83000000002</v>
      </c>
      <c r="I12" s="32" t="s">
        <v>1141</v>
      </c>
      <c r="J12" s="32" t="s">
        <v>1142</v>
      </c>
      <c r="K12" s="52">
        <v>12500</v>
      </c>
      <c r="L12" s="52">
        <v>0</v>
      </c>
      <c r="M12" s="51">
        <v>0</v>
      </c>
      <c r="N12" s="32" t="s">
        <v>1048</v>
      </c>
      <c r="O12" s="32" t="s">
        <v>383</v>
      </c>
    </row>
    <row r="13" spans="1:15" x14ac:dyDescent="0.3">
      <c r="A13" s="32" t="s">
        <v>1048</v>
      </c>
      <c r="B13" s="32" t="s">
        <v>1076</v>
      </c>
      <c r="C13" s="32" t="s">
        <v>714</v>
      </c>
      <c r="D13" s="32" t="s">
        <v>1162</v>
      </c>
      <c r="E13" s="32" t="s">
        <v>715</v>
      </c>
      <c r="F13" s="51"/>
      <c r="G13" s="52">
        <v>2405.04</v>
      </c>
      <c r="H13" s="51"/>
      <c r="I13" s="32" t="s">
        <v>1141</v>
      </c>
      <c r="J13" s="32" t="s">
        <v>1153</v>
      </c>
      <c r="K13" s="52">
        <v>2405.04</v>
      </c>
      <c r="L13" s="52">
        <v>0</v>
      </c>
      <c r="M13" s="51">
        <v>0</v>
      </c>
      <c r="N13" s="32" t="s">
        <v>1048</v>
      </c>
    </row>
    <row r="14" spans="1:15" x14ac:dyDescent="0.3">
      <c r="A14" s="32" t="s">
        <v>1048</v>
      </c>
      <c r="B14" s="32" t="s">
        <v>1048</v>
      </c>
      <c r="C14" s="32" t="s">
        <v>714</v>
      </c>
      <c r="D14" s="32" t="s">
        <v>1163</v>
      </c>
      <c r="E14" s="32" t="s">
        <v>1052</v>
      </c>
      <c r="F14" s="51"/>
      <c r="G14" s="52">
        <v>5688.02</v>
      </c>
      <c r="H14" s="51"/>
      <c r="I14" s="32" t="s">
        <v>1141</v>
      </c>
      <c r="J14" s="32" t="s">
        <v>1142</v>
      </c>
      <c r="K14" s="52">
        <v>5688.02</v>
      </c>
      <c r="L14" s="52">
        <v>0</v>
      </c>
      <c r="M14" s="51">
        <v>0</v>
      </c>
      <c r="N14" s="32" t="s">
        <v>1048</v>
      </c>
      <c r="O14" s="32" t="s">
        <v>1056</v>
      </c>
    </row>
    <row r="15" spans="1:15" x14ac:dyDescent="0.3">
      <c r="A15" s="32" t="s">
        <v>1048</v>
      </c>
      <c r="B15" s="32" t="s">
        <v>1048</v>
      </c>
      <c r="C15" s="32" t="s">
        <v>716</v>
      </c>
      <c r="D15" s="32" t="s">
        <v>1164</v>
      </c>
      <c r="E15" s="32" t="s">
        <v>1052</v>
      </c>
      <c r="F15" s="51"/>
      <c r="G15" s="52">
        <v>2754.16</v>
      </c>
      <c r="H15" s="51"/>
      <c r="I15" s="32" t="s">
        <v>1141</v>
      </c>
      <c r="J15" s="32" t="s">
        <v>1142</v>
      </c>
      <c r="K15" s="52">
        <v>2754.16</v>
      </c>
      <c r="L15" s="52">
        <v>0</v>
      </c>
      <c r="M15" s="51">
        <v>0</v>
      </c>
      <c r="N15" s="32" t="s">
        <v>1048</v>
      </c>
      <c r="O15" s="32" t="s">
        <v>1056</v>
      </c>
    </row>
    <row r="16" spans="1:15" x14ac:dyDescent="0.3">
      <c r="A16" s="32" t="s">
        <v>1048</v>
      </c>
      <c r="B16" s="32" t="s">
        <v>1048</v>
      </c>
      <c r="C16" s="32" t="s">
        <v>716</v>
      </c>
      <c r="D16" s="32" t="s">
        <v>1165</v>
      </c>
      <c r="E16" s="32" t="s">
        <v>1158</v>
      </c>
      <c r="F16" s="51"/>
      <c r="G16" s="52">
        <v>76</v>
      </c>
      <c r="H16" s="51">
        <v>143217.61000000002</v>
      </c>
      <c r="I16" s="32" t="s">
        <v>1141</v>
      </c>
      <c r="J16" s="32" t="s">
        <v>1153</v>
      </c>
      <c r="K16" s="52">
        <v>76</v>
      </c>
      <c r="L16" s="52">
        <v>0</v>
      </c>
      <c r="M16" s="51">
        <v>0</v>
      </c>
      <c r="N16" s="32" t="s">
        <v>1048</v>
      </c>
      <c r="O16" s="32" t="s">
        <v>383</v>
      </c>
    </row>
    <row r="17" spans="1:15" x14ac:dyDescent="0.3">
      <c r="A17" s="32" t="s">
        <v>1104</v>
      </c>
      <c r="B17" s="32" t="s">
        <v>1048</v>
      </c>
      <c r="C17" s="32" t="s">
        <v>714</v>
      </c>
      <c r="D17" s="32" t="s">
        <v>1166</v>
      </c>
      <c r="E17" s="32" t="s">
        <v>715</v>
      </c>
      <c r="F17" s="51"/>
      <c r="G17" s="52">
        <v>5013.55</v>
      </c>
      <c r="H17" s="51">
        <v>138204.06000000003</v>
      </c>
      <c r="I17" s="32" t="s">
        <v>1141</v>
      </c>
      <c r="J17" s="32" t="s">
        <v>1153</v>
      </c>
      <c r="K17" s="52">
        <v>5013.55</v>
      </c>
      <c r="L17" s="52">
        <v>0</v>
      </c>
      <c r="M17" s="51">
        <v>0</v>
      </c>
      <c r="N17" s="32" t="s">
        <v>1048</v>
      </c>
    </row>
    <row r="18" spans="1:15" x14ac:dyDescent="0.3">
      <c r="A18" s="32" t="s">
        <v>1167</v>
      </c>
      <c r="B18" s="32" t="s">
        <v>998</v>
      </c>
      <c r="C18" s="32" t="s">
        <v>714</v>
      </c>
      <c r="D18" s="32" t="s">
        <v>1168</v>
      </c>
      <c r="E18" s="32" t="s">
        <v>836</v>
      </c>
      <c r="F18" s="51"/>
      <c r="G18" s="52">
        <v>2405.04</v>
      </c>
      <c r="H18" s="51">
        <v>135799.02000000002</v>
      </c>
      <c r="I18" s="32" t="s">
        <v>1141</v>
      </c>
      <c r="K18" s="52">
        <v>6210</v>
      </c>
      <c r="L18" s="52">
        <v>0</v>
      </c>
      <c r="M18" s="51">
        <v>0</v>
      </c>
      <c r="N18" s="32" t="s">
        <v>1048</v>
      </c>
    </row>
    <row r="19" spans="1:15" x14ac:dyDescent="0.3">
      <c r="A19" s="32" t="s">
        <v>1110</v>
      </c>
      <c r="B19" s="32" t="s">
        <v>999</v>
      </c>
      <c r="C19" s="32" t="s">
        <v>592</v>
      </c>
      <c r="D19" s="32" t="s">
        <v>1169</v>
      </c>
      <c r="E19" s="32" t="s">
        <v>2</v>
      </c>
      <c r="F19" s="51"/>
      <c r="G19" s="52">
        <v>14980.98</v>
      </c>
      <c r="H19" s="51"/>
      <c r="I19" s="32" t="s">
        <v>1141</v>
      </c>
      <c r="J19" s="32" t="s">
        <v>1142</v>
      </c>
      <c r="K19" s="52">
        <v>14980.98</v>
      </c>
      <c r="L19" s="52">
        <v>0</v>
      </c>
      <c r="M19" s="51">
        <v>0</v>
      </c>
      <c r="N19" s="32" t="s">
        <v>1110</v>
      </c>
      <c r="O19" s="32" t="s">
        <v>383</v>
      </c>
    </row>
    <row r="20" spans="1:15" x14ac:dyDescent="0.3">
      <c r="A20" s="32" t="s">
        <v>1110</v>
      </c>
      <c r="B20" s="32" t="s">
        <v>1110</v>
      </c>
      <c r="C20" s="32" t="s">
        <v>714</v>
      </c>
      <c r="D20" s="32" t="s">
        <v>1170</v>
      </c>
      <c r="E20" s="32" t="s">
        <v>1052</v>
      </c>
      <c r="F20" s="51"/>
      <c r="G20" s="52">
        <v>2464</v>
      </c>
      <c r="H20" s="51"/>
      <c r="I20" s="32" t="s">
        <v>1141</v>
      </c>
      <c r="J20" s="32" t="s">
        <v>1142</v>
      </c>
      <c r="K20" s="52">
        <v>2464</v>
      </c>
      <c r="L20" s="52">
        <v>0</v>
      </c>
      <c r="M20" s="51">
        <v>0</v>
      </c>
      <c r="N20" s="32" t="s">
        <v>1110</v>
      </c>
      <c r="O20" s="32" t="s">
        <v>383</v>
      </c>
    </row>
    <row r="21" spans="1:15" x14ac:dyDescent="0.3">
      <c r="A21" s="32" t="s">
        <v>1110</v>
      </c>
      <c r="B21" s="32" t="s">
        <v>1110</v>
      </c>
      <c r="C21" s="32" t="s">
        <v>716</v>
      </c>
      <c r="D21" s="32" t="s">
        <v>1171</v>
      </c>
      <c r="E21" s="32" t="s">
        <v>1074</v>
      </c>
      <c r="F21" s="51"/>
      <c r="G21" s="52">
        <v>445.8</v>
      </c>
      <c r="H21" s="51"/>
      <c r="I21" s="32" t="s">
        <v>1141</v>
      </c>
      <c r="J21" s="32" t="s">
        <v>1142</v>
      </c>
      <c r="K21" s="52">
        <v>445.8</v>
      </c>
      <c r="L21" s="52">
        <v>0</v>
      </c>
      <c r="M21" s="51">
        <v>0</v>
      </c>
      <c r="N21" s="32" t="s">
        <v>1110</v>
      </c>
    </row>
    <row r="22" spans="1:15" x14ac:dyDescent="0.3">
      <c r="A22" s="32" t="s">
        <v>1110</v>
      </c>
      <c r="B22" s="32" t="s">
        <v>1110</v>
      </c>
      <c r="C22" s="32" t="s">
        <v>714</v>
      </c>
      <c r="D22" s="32" t="s">
        <v>1172</v>
      </c>
      <c r="E22" s="32" t="s">
        <v>1052</v>
      </c>
      <c r="F22" s="51"/>
      <c r="G22" s="52">
        <v>1400</v>
      </c>
      <c r="H22" s="51"/>
      <c r="I22" s="32" t="s">
        <v>1141</v>
      </c>
      <c r="J22" s="32" t="s">
        <v>1142</v>
      </c>
      <c r="K22" s="52">
        <v>1400</v>
      </c>
      <c r="L22" s="52">
        <v>0</v>
      </c>
      <c r="M22" s="51">
        <v>0</v>
      </c>
      <c r="N22" s="32" t="s">
        <v>1110</v>
      </c>
      <c r="O22" s="32" t="s">
        <v>1056</v>
      </c>
    </row>
    <row r="23" spans="1:15" x14ac:dyDescent="0.3">
      <c r="A23" s="32" t="s">
        <v>1173</v>
      </c>
      <c r="B23" s="32" t="s">
        <v>1110</v>
      </c>
      <c r="C23" s="32" t="s">
        <v>714</v>
      </c>
      <c r="D23" s="32" t="s">
        <v>1174</v>
      </c>
      <c r="E23" s="32" t="s">
        <v>1091</v>
      </c>
      <c r="F23" s="51"/>
      <c r="G23" s="52">
        <v>13336.72</v>
      </c>
      <c r="H23" s="51">
        <v>103171.52000000002</v>
      </c>
      <c r="I23" s="32" t="s">
        <v>1141</v>
      </c>
      <c r="J23" s="32" t="s">
        <v>1153</v>
      </c>
      <c r="K23" s="52">
        <v>13336.72</v>
      </c>
      <c r="L23" s="52">
        <v>0</v>
      </c>
      <c r="M23" s="51">
        <v>0</v>
      </c>
      <c r="N23" s="32" t="s">
        <v>1173</v>
      </c>
    </row>
    <row r="24" spans="1:15" x14ac:dyDescent="0.3">
      <c r="A24" s="32" t="s">
        <v>1175</v>
      </c>
      <c r="B24" s="32" t="s">
        <v>1173</v>
      </c>
      <c r="C24" s="32" t="s">
        <v>716</v>
      </c>
      <c r="D24" s="32" t="s">
        <v>1176</v>
      </c>
      <c r="E24" s="32" t="s">
        <v>1091</v>
      </c>
      <c r="F24" s="51"/>
      <c r="G24" s="52">
        <v>8786.41</v>
      </c>
      <c r="H24" s="51">
        <v>94385.110000000015</v>
      </c>
      <c r="I24" s="32" t="s">
        <v>1141</v>
      </c>
      <c r="J24" s="32" t="s">
        <v>1153</v>
      </c>
      <c r="K24" s="52">
        <v>8786.41</v>
      </c>
      <c r="L24" s="52">
        <v>0</v>
      </c>
      <c r="M24" s="51">
        <v>0</v>
      </c>
      <c r="N24" s="32" t="s">
        <v>1173</v>
      </c>
    </row>
    <row r="25" spans="1:15" x14ac:dyDescent="0.3">
      <c r="A25" s="32" t="s">
        <v>1173</v>
      </c>
      <c r="B25" s="32" t="s">
        <v>1173</v>
      </c>
      <c r="C25" s="32" t="s">
        <v>716</v>
      </c>
      <c r="D25" s="32" t="s">
        <v>1177</v>
      </c>
      <c r="E25" s="32" t="s">
        <v>851</v>
      </c>
      <c r="F25" s="51"/>
      <c r="G25" s="52">
        <v>236</v>
      </c>
      <c r="H25" s="51">
        <v>94149.110000000015</v>
      </c>
      <c r="I25" s="32" t="s">
        <v>1141</v>
      </c>
      <c r="J25" s="32" t="s">
        <v>1153</v>
      </c>
      <c r="K25" s="52">
        <v>236</v>
      </c>
      <c r="L25" s="52">
        <v>0</v>
      </c>
      <c r="M25" s="51">
        <v>0</v>
      </c>
      <c r="N25" s="32" t="s">
        <v>1175</v>
      </c>
    </row>
    <row r="26" spans="1:15" x14ac:dyDescent="0.3">
      <c r="A26" s="32" t="s">
        <v>1110</v>
      </c>
      <c r="B26" s="32" t="s">
        <v>999</v>
      </c>
      <c r="C26" s="32" t="s">
        <v>338</v>
      </c>
      <c r="D26" s="32" t="s">
        <v>1080</v>
      </c>
      <c r="E26" s="32" t="s">
        <v>1328</v>
      </c>
      <c r="F26" s="51">
        <v>250000</v>
      </c>
      <c r="G26" s="52"/>
      <c r="H26" s="51">
        <v>344149.11</v>
      </c>
      <c r="I26" s="32" t="s">
        <v>1141</v>
      </c>
      <c r="J26" s="32" t="s">
        <v>1142</v>
      </c>
      <c r="K26" s="51">
        <v>250000</v>
      </c>
      <c r="L26" s="52">
        <v>0</v>
      </c>
      <c r="M26" s="51">
        <v>0</v>
      </c>
      <c r="N26" s="32" t="s">
        <v>1077</v>
      </c>
      <c r="O26" s="32" t="s">
        <v>383</v>
      </c>
    </row>
    <row r="27" spans="1:15" x14ac:dyDescent="0.3">
      <c r="A27" s="32" t="s">
        <v>1167</v>
      </c>
      <c r="B27" s="32" t="s">
        <v>998</v>
      </c>
      <c r="C27" s="32" t="s">
        <v>714</v>
      </c>
      <c r="D27" s="32" t="s">
        <v>1168</v>
      </c>
      <c r="E27" s="32" t="s">
        <v>836</v>
      </c>
      <c r="F27" s="51"/>
      <c r="G27" s="52">
        <v>3804.96</v>
      </c>
      <c r="H27" s="51">
        <v>340344.14999999997</v>
      </c>
      <c r="I27" s="32" t="s">
        <v>1141</v>
      </c>
      <c r="K27" s="52">
        <v>3804.96</v>
      </c>
      <c r="L27" s="52">
        <v>0</v>
      </c>
      <c r="M27" s="51">
        <v>0</v>
      </c>
      <c r="N27" s="32" t="s">
        <v>1077</v>
      </c>
    </row>
    <row r="28" spans="1:15" x14ac:dyDescent="0.3">
      <c r="A28" s="32" t="s">
        <v>1077</v>
      </c>
      <c r="B28" s="32" t="s">
        <v>1077</v>
      </c>
      <c r="C28" s="32" t="s">
        <v>1078</v>
      </c>
      <c r="D28" s="32" t="s">
        <v>446</v>
      </c>
      <c r="E28" s="32" t="s">
        <v>382</v>
      </c>
      <c r="F28" s="51"/>
      <c r="G28" s="52">
        <v>30</v>
      </c>
      <c r="H28" s="51">
        <v>340314.14999999997</v>
      </c>
      <c r="I28" s="32" t="s">
        <v>1141</v>
      </c>
      <c r="K28" s="52">
        <v>30</v>
      </c>
      <c r="L28" s="52">
        <v>0</v>
      </c>
      <c r="M28" s="51">
        <v>0</v>
      </c>
      <c r="N28" s="32" t="s">
        <v>1077</v>
      </c>
      <c r="O28" s="32" t="s">
        <v>1079</v>
      </c>
    </row>
    <row r="29" spans="1:15" x14ac:dyDescent="0.3">
      <c r="A29" s="32" t="s">
        <v>1110</v>
      </c>
      <c r="B29" s="32" t="s">
        <v>999</v>
      </c>
      <c r="C29" s="32" t="s">
        <v>338</v>
      </c>
      <c r="D29" s="32" t="s">
        <v>1080</v>
      </c>
      <c r="E29" s="32" t="s">
        <v>1328</v>
      </c>
      <c r="F29" s="51">
        <v>250000</v>
      </c>
      <c r="G29" s="52"/>
      <c r="H29" s="51"/>
      <c r="I29" s="32" t="s">
        <v>1141</v>
      </c>
      <c r="J29" s="32" t="s">
        <v>1142</v>
      </c>
      <c r="K29" s="51">
        <v>250000</v>
      </c>
      <c r="L29" s="52">
        <v>0</v>
      </c>
      <c r="M29" s="51">
        <v>0</v>
      </c>
      <c r="N29" s="32" t="s">
        <v>1077</v>
      </c>
      <c r="O29" s="32" t="s">
        <v>383</v>
      </c>
    </row>
    <row r="30" spans="1:15" x14ac:dyDescent="0.3">
      <c r="A30" s="32" t="s">
        <v>1110</v>
      </c>
      <c r="B30" s="32" t="s">
        <v>999</v>
      </c>
      <c r="C30" s="32" t="s">
        <v>338</v>
      </c>
      <c r="D30" s="32" t="s">
        <v>1080</v>
      </c>
      <c r="E30" s="32" t="s">
        <v>1328</v>
      </c>
      <c r="F30" s="51">
        <v>96252.77</v>
      </c>
      <c r="G30" s="52"/>
      <c r="H30" s="51"/>
      <c r="I30" s="32" t="s">
        <v>1141</v>
      </c>
      <c r="J30" s="32" t="s">
        <v>1142</v>
      </c>
      <c r="K30" s="51">
        <v>96252.77</v>
      </c>
      <c r="L30" s="52">
        <v>0</v>
      </c>
      <c r="M30" s="51">
        <v>0</v>
      </c>
      <c r="N30" s="32" t="s">
        <v>1077</v>
      </c>
      <c r="O30" s="32" t="s">
        <v>383</v>
      </c>
    </row>
    <row r="31" spans="1:15" x14ac:dyDescent="0.3">
      <c r="A31" s="32" t="s">
        <v>1110</v>
      </c>
      <c r="B31" s="32" t="s">
        <v>999</v>
      </c>
      <c r="C31" s="32" t="s">
        <v>338</v>
      </c>
      <c r="D31" s="32" t="s">
        <v>1080</v>
      </c>
      <c r="E31" s="32" t="s">
        <v>1328</v>
      </c>
      <c r="F31" s="51">
        <v>250000</v>
      </c>
      <c r="G31" s="52"/>
      <c r="H31" s="51">
        <v>936566.91999999993</v>
      </c>
      <c r="I31" s="32" t="s">
        <v>1141</v>
      </c>
      <c r="J31" s="32" t="s">
        <v>1142</v>
      </c>
      <c r="K31" s="51">
        <v>250000</v>
      </c>
      <c r="L31" s="52">
        <v>0</v>
      </c>
      <c r="M31" s="51">
        <v>0</v>
      </c>
      <c r="N31" s="32" t="s">
        <v>1082</v>
      </c>
      <c r="O31" s="32" t="s">
        <v>383</v>
      </c>
    </row>
    <row r="32" spans="1:15" x14ac:dyDescent="0.3">
      <c r="A32" s="32" t="s">
        <v>1049</v>
      </c>
      <c r="B32" s="32" t="s">
        <v>847</v>
      </c>
      <c r="C32" s="32" t="s">
        <v>133</v>
      </c>
      <c r="D32" s="32" t="s">
        <v>1178</v>
      </c>
      <c r="E32" s="32" t="s">
        <v>841</v>
      </c>
      <c r="F32" s="51"/>
      <c r="G32" s="52">
        <v>1008</v>
      </c>
      <c r="H32" s="51">
        <v>935558.91999999993</v>
      </c>
      <c r="I32" s="32" t="s">
        <v>1141</v>
      </c>
      <c r="J32" s="32" t="s">
        <v>1153</v>
      </c>
      <c r="K32" s="52">
        <v>1008</v>
      </c>
      <c r="L32" s="52">
        <v>0</v>
      </c>
      <c r="M32" s="51">
        <v>0</v>
      </c>
      <c r="N32" s="32" t="s">
        <v>1082</v>
      </c>
      <c r="O32" s="32" t="s">
        <v>1179</v>
      </c>
    </row>
    <row r="33" spans="1:15" x14ac:dyDescent="0.3">
      <c r="A33" s="32" t="s">
        <v>1021</v>
      </c>
      <c r="B33" s="32" t="s">
        <v>996</v>
      </c>
      <c r="C33" s="32" t="s">
        <v>716</v>
      </c>
      <c r="D33" s="32" t="s">
        <v>1180</v>
      </c>
      <c r="E33" s="32" t="s">
        <v>842</v>
      </c>
      <c r="F33" s="51"/>
      <c r="G33" s="52">
        <v>1279.1199999999999</v>
      </c>
      <c r="H33" s="51">
        <v>934279.79999999993</v>
      </c>
      <c r="I33" s="32" t="s">
        <v>1141</v>
      </c>
      <c r="J33" s="32" t="s">
        <v>1153</v>
      </c>
      <c r="K33" s="52">
        <v>1279.1199999999999</v>
      </c>
      <c r="L33" s="52">
        <v>0</v>
      </c>
      <c r="M33" s="51">
        <v>0</v>
      </c>
      <c r="N33" s="32" t="s">
        <v>1082</v>
      </c>
      <c r="O33" s="32" t="s">
        <v>1181</v>
      </c>
    </row>
    <row r="34" spans="1:15" x14ac:dyDescent="0.3">
      <c r="A34" s="32" t="s">
        <v>1028</v>
      </c>
      <c r="B34" s="32" t="s">
        <v>1028</v>
      </c>
      <c r="C34" s="32" t="s">
        <v>714</v>
      </c>
      <c r="D34" s="32" t="s">
        <v>1182</v>
      </c>
      <c r="E34" s="32" t="s">
        <v>837</v>
      </c>
      <c r="F34" s="51"/>
      <c r="G34" s="52">
        <v>500</v>
      </c>
      <c r="H34" s="51">
        <v>933779.79999999993</v>
      </c>
      <c r="I34" s="32" t="s">
        <v>1141</v>
      </c>
      <c r="J34" s="32" t="s">
        <v>1153</v>
      </c>
      <c r="K34" s="52">
        <v>500</v>
      </c>
      <c r="L34" s="52">
        <v>0</v>
      </c>
      <c r="M34" s="51">
        <v>0</v>
      </c>
      <c r="N34" s="32" t="s">
        <v>1082</v>
      </c>
      <c r="O34" s="32" t="s">
        <v>1181</v>
      </c>
    </row>
    <row r="35" spans="1:15" x14ac:dyDescent="0.3">
      <c r="A35" s="32" t="s">
        <v>1082</v>
      </c>
      <c r="B35" s="32" t="s">
        <v>1027</v>
      </c>
      <c r="C35" s="32" t="s">
        <v>714</v>
      </c>
      <c r="D35" s="32" t="s">
        <v>1183</v>
      </c>
      <c r="E35" s="32" t="s">
        <v>836</v>
      </c>
      <c r="F35" s="51"/>
      <c r="G35" s="52">
        <v>300</v>
      </c>
      <c r="H35" s="51"/>
      <c r="I35" s="32" t="s">
        <v>1141</v>
      </c>
      <c r="J35" s="32" t="s">
        <v>1153</v>
      </c>
      <c r="K35" s="52">
        <v>300</v>
      </c>
      <c r="L35" s="52">
        <v>0</v>
      </c>
      <c r="M35" s="51">
        <v>0</v>
      </c>
      <c r="N35" s="32" t="s">
        <v>1082</v>
      </c>
    </row>
    <row r="36" spans="1:15" x14ac:dyDescent="0.3">
      <c r="A36" s="32" t="s">
        <v>1082</v>
      </c>
      <c r="B36" s="32" t="s">
        <v>999</v>
      </c>
      <c r="C36" s="32" t="s">
        <v>696</v>
      </c>
      <c r="D36" s="32" t="s">
        <v>1083</v>
      </c>
      <c r="E36" s="32" t="s">
        <v>864</v>
      </c>
      <c r="F36" s="51"/>
      <c r="G36" s="52">
        <v>1673.32</v>
      </c>
      <c r="H36" s="51"/>
      <c r="I36" s="32" t="s">
        <v>1141</v>
      </c>
      <c r="J36" s="32" t="s">
        <v>1153</v>
      </c>
      <c r="K36" s="52">
        <v>1673.32</v>
      </c>
      <c r="L36" s="52">
        <v>0</v>
      </c>
      <c r="M36" s="51">
        <v>0</v>
      </c>
      <c r="N36" s="32" t="s">
        <v>1082</v>
      </c>
    </row>
    <row r="37" spans="1:15" x14ac:dyDescent="0.3">
      <c r="A37" s="32" t="s">
        <v>1082</v>
      </c>
      <c r="B37" s="32" t="s">
        <v>999</v>
      </c>
      <c r="C37" s="32" t="s">
        <v>696</v>
      </c>
      <c r="D37" s="32" t="s">
        <v>1083</v>
      </c>
      <c r="E37" s="32" t="s">
        <v>1184</v>
      </c>
      <c r="F37" s="51"/>
      <c r="G37" s="52">
        <v>2406.46</v>
      </c>
      <c r="H37" s="51"/>
      <c r="I37" s="32" t="s">
        <v>1141</v>
      </c>
      <c r="J37" s="32" t="s">
        <v>1153</v>
      </c>
      <c r="K37" s="52">
        <v>2406.46</v>
      </c>
      <c r="L37" s="52">
        <v>0</v>
      </c>
      <c r="M37" s="51">
        <v>0</v>
      </c>
      <c r="N37" s="32" t="s">
        <v>1082</v>
      </c>
    </row>
    <row r="38" spans="1:15" x14ac:dyDescent="0.3">
      <c r="A38" s="32" t="s">
        <v>1082</v>
      </c>
      <c r="B38" s="32" t="s">
        <v>999</v>
      </c>
      <c r="C38" s="32" t="s">
        <v>696</v>
      </c>
      <c r="D38" s="32" t="s">
        <v>1083</v>
      </c>
      <c r="E38" s="32" t="s">
        <v>1185</v>
      </c>
      <c r="F38" s="51"/>
      <c r="G38" s="52">
        <v>929.21</v>
      </c>
      <c r="H38" s="51"/>
      <c r="I38" s="32" t="s">
        <v>1141</v>
      </c>
      <c r="J38" s="32" t="s">
        <v>1153</v>
      </c>
      <c r="K38" s="52">
        <v>929.21</v>
      </c>
      <c r="L38" s="52">
        <v>0</v>
      </c>
      <c r="M38" s="51">
        <v>0</v>
      </c>
      <c r="N38" s="32" t="s">
        <v>1082</v>
      </c>
    </row>
    <row r="39" spans="1:15" x14ac:dyDescent="0.3">
      <c r="A39" s="32" t="s">
        <v>1082</v>
      </c>
      <c r="B39" s="32" t="s">
        <v>999</v>
      </c>
      <c r="C39" s="32" t="s">
        <v>696</v>
      </c>
      <c r="D39" s="32" t="s">
        <v>1083</v>
      </c>
      <c r="E39" s="32" t="s">
        <v>1186</v>
      </c>
      <c r="F39" s="51"/>
      <c r="G39" s="52">
        <v>666.93</v>
      </c>
      <c r="H39" s="51"/>
      <c r="I39" s="32" t="s">
        <v>1141</v>
      </c>
      <c r="J39" s="32" t="s">
        <v>1153</v>
      </c>
      <c r="K39" s="52">
        <v>666.93</v>
      </c>
      <c r="L39" s="52">
        <v>0</v>
      </c>
      <c r="M39" s="51">
        <v>0</v>
      </c>
      <c r="N39" s="32" t="s">
        <v>1082</v>
      </c>
    </row>
    <row r="40" spans="1:15" x14ac:dyDescent="0.3">
      <c r="A40" s="32" t="s">
        <v>1082</v>
      </c>
      <c r="B40" s="32" t="s">
        <v>999</v>
      </c>
      <c r="C40" s="32" t="s">
        <v>696</v>
      </c>
      <c r="D40" s="32" t="s">
        <v>1083</v>
      </c>
      <c r="E40" s="32" t="s">
        <v>1187</v>
      </c>
      <c r="F40" s="51"/>
      <c r="G40" s="52">
        <v>337.9</v>
      </c>
      <c r="H40" s="51"/>
      <c r="I40" s="32" t="s">
        <v>1141</v>
      </c>
      <c r="J40" s="32" t="s">
        <v>1153</v>
      </c>
      <c r="K40" s="52">
        <v>337.9</v>
      </c>
      <c r="L40" s="52">
        <v>0</v>
      </c>
      <c r="M40" s="51">
        <v>0</v>
      </c>
      <c r="N40" s="32" t="s">
        <v>1082</v>
      </c>
    </row>
    <row r="41" spans="1:15" x14ac:dyDescent="0.3">
      <c r="A41" s="32" t="s">
        <v>1082</v>
      </c>
      <c r="B41" s="32" t="s">
        <v>999</v>
      </c>
      <c r="C41" s="32" t="s">
        <v>696</v>
      </c>
      <c r="D41" s="32" t="s">
        <v>1083</v>
      </c>
      <c r="E41" s="32" t="s">
        <v>1188</v>
      </c>
      <c r="F41" s="51"/>
      <c r="G41" s="52">
        <v>1263.06</v>
      </c>
      <c r="H41" s="51"/>
      <c r="I41" s="32" t="s">
        <v>1141</v>
      </c>
      <c r="J41" s="32" t="s">
        <v>1153</v>
      </c>
      <c r="K41" s="52">
        <v>1263.06</v>
      </c>
      <c r="L41" s="52">
        <v>0</v>
      </c>
      <c r="M41" s="51">
        <v>0</v>
      </c>
      <c r="N41" s="32" t="s">
        <v>1082</v>
      </c>
    </row>
    <row r="42" spans="1:15" x14ac:dyDescent="0.3">
      <c r="A42" s="32" t="s">
        <v>1082</v>
      </c>
      <c r="B42" s="32" t="s">
        <v>999</v>
      </c>
      <c r="C42" s="32" t="s">
        <v>696</v>
      </c>
      <c r="D42" s="32" t="s">
        <v>1083</v>
      </c>
      <c r="E42" s="32" t="s">
        <v>1189</v>
      </c>
      <c r="F42" s="51"/>
      <c r="G42" s="52">
        <v>766.08</v>
      </c>
      <c r="H42" s="51"/>
      <c r="I42" s="32" t="s">
        <v>1141</v>
      </c>
      <c r="J42" s="32" t="s">
        <v>1153</v>
      </c>
      <c r="K42" s="52">
        <v>766.08</v>
      </c>
      <c r="L42" s="52">
        <v>0</v>
      </c>
      <c r="M42" s="51">
        <v>0</v>
      </c>
      <c r="N42" s="32" t="s">
        <v>1082</v>
      </c>
    </row>
    <row r="43" spans="1:15" x14ac:dyDescent="0.3">
      <c r="A43" s="32" t="s">
        <v>1082</v>
      </c>
      <c r="B43" s="32" t="s">
        <v>999</v>
      </c>
      <c r="C43" s="32" t="s">
        <v>696</v>
      </c>
      <c r="D43" s="32" t="s">
        <v>1083</v>
      </c>
      <c r="E43" s="32" t="s">
        <v>1190</v>
      </c>
      <c r="F43" s="51"/>
      <c r="G43" s="52">
        <v>236.32</v>
      </c>
      <c r="H43" s="51"/>
      <c r="I43" s="32" t="s">
        <v>1141</v>
      </c>
      <c r="J43" s="32" t="s">
        <v>1153</v>
      </c>
      <c r="K43" s="52">
        <v>236.32</v>
      </c>
      <c r="L43" s="52">
        <v>0</v>
      </c>
      <c r="M43" s="51">
        <v>0</v>
      </c>
      <c r="N43" s="32" t="s">
        <v>1082</v>
      </c>
    </row>
    <row r="44" spans="1:15" x14ac:dyDescent="0.3">
      <c r="A44" s="32" t="s">
        <v>1082</v>
      </c>
      <c r="B44" s="32" t="s">
        <v>1082</v>
      </c>
      <c r="C44" s="32" t="s">
        <v>1078</v>
      </c>
      <c r="D44" s="32" t="s">
        <v>446</v>
      </c>
      <c r="E44" s="32" t="s">
        <v>382</v>
      </c>
      <c r="F44" s="51"/>
      <c r="G44" s="52">
        <v>10.45</v>
      </c>
      <c r="H44" s="51"/>
      <c r="I44" s="32" t="s">
        <v>1141</v>
      </c>
      <c r="K44" s="52">
        <v>10.45</v>
      </c>
      <c r="L44" s="52">
        <v>0</v>
      </c>
      <c r="M44" s="51">
        <v>0</v>
      </c>
      <c r="N44" s="32" t="s">
        <v>1082</v>
      </c>
      <c r="O44" s="32" t="s">
        <v>1088</v>
      </c>
    </row>
    <row r="45" spans="1:15" x14ac:dyDescent="0.3">
      <c r="A45" s="32" t="s">
        <v>1082</v>
      </c>
      <c r="B45" s="32" t="s">
        <v>1082</v>
      </c>
      <c r="C45" s="32" t="s">
        <v>1078</v>
      </c>
      <c r="D45" s="32" t="s">
        <v>446</v>
      </c>
      <c r="E45" s="32" t="s">
        <v>382</v>
      </c>
      <c r="F45" s="51"/>
      <c r="G45" s="52">
        <v>10.45</v>
      </c>
      <c r="H45" s="51"/>
      <c r="I45" s="32" t="s">
        <v>1141</v>
      </c>
      <c r="K45" s="52">
        <v>10.45</v>
      </c>
      <c r="L45" s="52">
        <v>0</v>
      </c>
      <c r="M45" s="51">
        <v>0</v>
      </c>
      <c r="N45" s="32" t="s">
        <v>1082</v>
      </c>
      <c r="O45" s="32" t="s">
        <v>1088</v>
      </c>
    </row>
    <row r="46" spans="1:15" x14ac:dyDescent="0.3">
      <c r="A46" s="32" t="s">
        <v>1082</v>
      </c>
      <c r="B46" s="32" t="s">
        <v>1082</v>
      </c>
      <c r="C46" s="32" t="s">
        <v>1078</v>
      </c>
      <c r="D46" s="32" t="s">
        <v>446</v>
      </c>
      <c r="E46" s="32" t="s">
        <v>382</v>
      </c>
      <c r="F46" s="51"/>
      <c r="G46" s="52">
        <v>10.45</v>
      </c>
      <c r="H46" s="51"/>
      <c r="I46" s="32" t="s">
        <v>1141</v>
      </c>
      <c r="K46" s="52">
        <v>10.45</v>
      </c>
      <c r="L46" s="52">
        <v>0</v>
      </c>
      <c r="M46" s="51">
        <v>0</v>
      </c>
      <c r="N46" s="32" t="s">
        <v>1082</v>
      </c>
      <c r="O46" s="32" t="s">
        <v>1088</v>
      </c>
    </row>
    <row r="47" spans="1:15" x14ac:dyDescent="0.3">
      <c r="A47" s="32" t="s">
        <v>1082</v>
      </c>
      <c r="B47" s="32" t="s">
        <v>1082</v>
      </c>
      <c r="C47" s="32" t="s">
        <v>1078</v>
      </c>
      <c r="D47" s="32" t="s">
        <v>446</v>
      </c>
      <c r="E47" s="32" t="s">
        <v>382</v>
      </c>
      <c r="F47" s="51"/>
      <c r="G47" s="52">
        <v>10.45</v>
      </c>
      <c r="H47" s="51"/>
      <c r="I47" s="32" t="s">
        <v>1141</v>
      </c>
      <c r="K47" s="52">
        <v>10.45</v>
      </c>
      <c r="L47" s="52">
        <v>0</v>
      </c>
      <c r="M47" s="51">
        <v>0</v>
      </c>
      <c r="N47" s="32" t="s">
        <v>1082</v>
      </c>
      <c r="O47" s="32" t="s">
        <v>1088</v>
      </c>
    </row>
    <row r="48" spans="1:15" x14ac:dyDescent="0.3">
      <c r="A48" s="32" t="s">
        <v>1082</v>
      </c>
      <c r="B48" s="32" t="s">
        <v>1082</v>
      </c>
      <c r="C48" s="32" t="s">
        <v>1078</v>
      </c>
      <c r="D48" s="32" t="s">
        <v>446</v>
      </c>
      <c r="E48" s="32" t="s">
        <v>382</v>
      </c>
      <c r="F48" s="51"/>
      <c r="G48" s="52">
        <v>10.45</v>
      </c>
      <c r="H48" s="51"/>
      <c r="I48" s="32" t="s">
        <v>1141</v>
      </c>
      <c r="K48" s="52">
        <v>10.45</v>
      </c>
      <c r="L48" s="52">
        <v>0</v>
      </c>
      <c r="M48" s="51">
        <v>0</v>
      </c>
      <c r="N48" s="32" t="s">
        <v>1082</v>
      </c>
      <c r="O48" s="32" t="s">
        <v>1088</v>
      </c>
    </row>
    <row r="49" spans="1:15" x14ac:dyDescent="0.3">
      <c r="A49" s="32" t="s">
        <v>1082</v>
      </c>
      <c r="B49" s="32" t="s">
        <v>1082</v>
      </c>
      <c r="C49" s="32" t="s">
        <v>1078</v>
      </c>
      <c r="D49" s="32" t="s">
        <v>446</v>
      </c>
      <c r="E49" s="32" t="s">
        <v>382</v>
      </c>
      <c r="F49" s="51"/>
      <c r="G49" s="52">
        <v>10.45</v>
      </c>
      <c r="H49" s="51"/>
      <c r="I49" s="32" t="s">
        <v>1141</v>
      </c>
      <c r="K49" s="52">
        <v>10.45</v>
      </c>
      <c r="L49" s="52">
        <v>0</v>
      </c>
      <c r="M49" s="51">
        <v>0</v>
      </c>
      <c r="N49" s="32" t="s">
        <v>1082</v>
      </c>
      <c r="O49" s="32" t="s">
        <v>1088</v>
      </c>
    </row>
    <row r="50" spans="1:15" x14ac:dyDescent="0.3">
      <c r="A50" s="32" t="s">
        <v>1082</v>
      </c>
      <c r="B50" s="32" t="s">
        <v>1082</v>
      </c>
      <c r="C50" s="32" t="s">
        <v>1025</v>
      </c>
      <c r="D50" s="32" t="s">
        <v>1191</v>
      </c>
      <c r="E50" s="32" t="s">
        <v>1186</v>
      </c>
      <c r="F50" s="51">
        <v>666.93</v>
      </c>
      <c r="G50" s="52"/>
      <c r="H50" s="51">
        <v>925804.75000000035</v>
      </c>
      <c r="I50" s="32" t="s">
        <v>1141</v>
      </c>
      <c r="K50" s="51">
        <v>666.93</v>
      </c>
      <c r="L50" s="52">
        <v>0</v>
      </c>
      <c r="M50" s="51">
        <v>0</v>
      </c>
      <c r="N50" s="32" t="s">
        <v>1082</v>
      </c>
    </row>
    <row r="51" spans="1:15" x14ac:dyDescent="0.3">
      <c r="A51" s="32" t="s">
        <v>1057</v>
      </c>
      <c r="B51" s="32" t="s">
        <v>999</v>
      </c>
      <c r="C51" s="32" t="s">
        <v>696</v>
      </c>
      <c r="D51" s="32" t="s">
        <v>1083</v>
      </c>
      <c r="E51" s="32" t="s">
        <v>1186</v>
      </c>
      <c r="F51" s="51"/>
      <c r="G51" s="52">
        <v>666.93</v>
      </c>
      <c r="H51" s="51"/>
      <c r="I51" s="32" t="s">
        <v>1141</v>
      </c>
      <c r="J51" s="32" t="s">
        <v>1153</v>
      </c>
      <c r="K51" s="52">
        <v>666.93</v>
      </c>
      <c r="L51" s="52">
        <v>0</v>
      </c>
      <c r="M51" s="51">
        <v>0</v>
      </c>
      <c r="N51" s="32" t="s">
        <v>1057</v>
      </c>
    </row>
    <row r="52" spans="1:15" x14ac:dyDescent="0.3">
      <c r="A52" s="32" t="s">
        <v>1057</v>
      </c>
      <c r="B52" s="32" t="s">
        <v>999</v>
      </c>
      <c r="C52" s="32" t="s">
        <v>696</v>
      </c>
      <c r="D52" s="32" t="s">
        <v>1192</v>
      </c>
      <c r="E52" s="32" t="s">
        <v>2</v>
      </c>
      <c r="F52" s="51"/>
      <c r="G52" s="52">
        <v>160518.15</v>
      </c>
      <c r="H52" s="51"/>
      <c r="I52" s="32" t="s">
        <v>1141</v>
      </c>
      <c r="J52" s="32" t="s">
        <v>1142</v>
      </c>
      <c r="K52" s="52">
        <v>160518.15</v>
      </c>
      <c r="L52" s="52">
        <v>0</v>
      </c>
      <c r="M52" s="51">
        <v>0</v>
      </c>
      <c r="N52" s="32" t="s">
        <v>1057</v>
      </c>
    </row>
    <row r="53" spans="1:15" x14ac:dyDescent="0.3">
      <c r="A53" s="32" t="s">
        <v>1057</v>
      </c>
      <c r="B53" s="32" t="s">
        <v>1057</v>
      </c>
      <c r="C53" s="32" t="s">
        <v>1078</v>
      </c>
      <c r="D53" s="32" t="s">
        <v>446</v>
      </c>
      <c r="E53" s="32" t="s">
        <v>382</v>
      </c>
      <c r="F53" s="51"/>
      <c r="G53" s="52">
        <v>289</v>
      </c>
      <c r="H53" s="51"/>
      <c r="I53" s="32" t="s">
        <v>1141</v>
      </c>
      <c r="K53" s="52">
        <v>289</v>
      </c>
      <c r="L53" s="52">
        <v>0</v>
      </c>
      <c r="M53" s="51">
        <v>0</v>
      </c>
      <c r="N53" s="32" t="s">
        <v>1057</v>
      </c>
      <c r="O53" s="32" t="s">
        <v>1193</v>
      </c>
    </row>
    <row r="54" spans="1:15" x14ac:dyDescent="0.3">
      <c r="A54" s="32" t="s">
        <v>1057</v>
      </c>
      <c r="B54" s="32" t="s">
        <v>1057</v>
      </c>
      <c r="C54" s="32" t="s">
        <v>1078</v>
      </c>
      <c r="D54" s="32" t="s">
        <v>446</v>
      </c>
      <c r="E54" s="32" t="s">
        <v>382</v>
      </c>
      <c r="F54" s="51"/>
      <c r="G54" s="52">
        <v>321.02999999999997</v>
      </c>
      <c r="H54" s="51"/>
      <c r="I54" s="32" t="s">
        <v>1141</v>
      </c>
      <c r="K54" s="52">
        <v>321.02999999999997</v>
      </c>
      <c r="L54" s="52">
        <v>0</v>
      </c>
      <c r="M54" s="51">
        <v>0</v>
      </c>
      <c r="N54" s="32" t="s">
        <v>1057</v>
      </c>
      <c r="O54" s="32" t="s">
        <v>1194</v>
      </c>
    </row>
    <row r="55" spans="1:15" x14ac:dyDescent="0.3">
      <c r="A55" s="32" t="s">
        <v>1057</v>
      </c>
      <c r="B55" s="32" t="s">
        <v>1057</v>
      </c>
      <c r="C55" s="32" t="s">
        <v>1078</v>
      </c>
      <c r="D55" s="32" t="s">
        <v>446</v>
      </c>
      <c r="E55" s="32" t="s">
        <v>382</v>
      </c>
      <c r="F55" s="51"/>
      <c r="G55" s="52">
        <v>10.45</v>
      </c>
      <c r="H55" s="51"/>
      <c r="I55" s="32" t="s">
        <v>1141</v>
      </c>
      <c r="K55" s="52">
        <v>10.45</v>
      </c>
      <c r="L55" s="52">
        <v>0</v>
      </c>
      <c r="M55" s="51">
        <v>0</v>
      </c>
      <c r="N55" s="32" t="s">
        <v>1057</v>
      </c>
      <c r="O55" s="32" t="s">
        <v>1092</v>
      </c>
    </row>
    <row r="56" spans="1:15" x14ac:dyDescent="0.3">
      <c r="A56" s="32" t="s">
        <v>1057</v>
      </c>
      <c r="B56" s="32" t="s">
        <v>1057</v>
      </c>
      <c r="C56" s="32" t="s">
        <v>1078</v>
      </c>
      <c r="D56" s="32" t="s">
        <v>446</v>
      </c>
      <c r="E56" s="32" t="s">
        <v>382</v>
      </c>
      <c r="F56" s="51"/>
      <c r="G56" s="52">
        <v>10.45</v>
      </c>
      <c r="H56" s="51"/>
      <c r="I56" s="32" t="s">
        <v>1141</v>
      </c>
      <c r="K56" s="52">
        <v>10.45</v>
      </c>
      <c r="L56" s="52">
        <v>0</v>
      </c>
      <c r="M56" s="51">
        <v>0</v>
      </c>
      <c r="N56" s="32" t="s">
        <v>1057</v>
      </c>
      <c r="O56" s="32" t="s">
        <v>1092</v>
      </c>
    </row>
    <row r="57" spans="1:15" x14ac:dyDescent="0.3">
      <c r="A57" s="32" t="s">
        <v>1057</v>
      </c>
      <c r="B57" s="32" t="s">
        <v>1057</v>
      </c>
      <c r="C57" s="32" t="s">
        <v>1025</v>
      </c>
      <c r="D57" s="32" t="s">
        <v>1191</v>
      </c>
      <c r="E57" s="32" t="s">
        <v>1186</v>
      </c>
      <c r="F57" s="51">
        <v>666.93</v>
      </c>
      <c r="G57" s="52"/>
      <c r="H57" s="51"/>
      <c r="I57" s="32" t="s">
        <v>1141</v>
      </c>
      <c r="K57" s="51">
        <v>666.93</v>
      </c>
      <c r="L57" s="52">
        <v>0</v>
      </c>
      <c r="M57" s="51">
        <v>0</v>
      </c>
      <c r="N57" s="32" t="s">
        <v>1057</v>
      </c>
    </row>
    <row r="58" spans="1:15" x14ac:dyDescent="0.3">
      <c r="A58" s="32" t="s">
        <v>1057</v>
      </c>
      <c r="B58" s="32" t="s">
        <v>999</v>
      </c>
      <c r="C58" s="32" t="s">
        <v>696</v>
      </c>
      <c r="D58" s="32" t="s">
        <v>1083</v>
      </c>
      <c r="E58" s="32" t="s">
        <v>1186</v>
      </c>
      <c r="F58" s="51"/>
      <c r="G58" s="52">
        <v>666.93</v>
      </c>
      <c r="H58" s="51">
        <v>763988.74000000034</v>
      </c>
      <c r="I58" s="32" t="s">
        <v>1141</v>
      </c>
      <c r="J58" s="32" t="s">
        <v>1153</v>
      </c>
      <c r="K58" s="52">
        <v>666.93</v>
      </c>
      <c r="L58" s="52">
        <v>0</v>
      </c>
      <c r="M58" s="51">
        <v>0</v>
      </c>
      <c r="N58" s="32" t="s">
        <v>1057</v>
      </c>
    </row>
    <row r="59" spans="1:15" x14ac:dyDescent="0.3">
      <c r="A59" s="32" t="s">
        <v>1076</v>
      </c>
      <c r="B59" s="32" t="s">
        <v>1043</v>
      </c>
      <c r="C59" s="32" t="s">
        <v>716</v>
      </c>
      <c r="D59" s="32" t="s">
        <v>1195</v>
      </c>
      <c r="E59" s="32" t="s">
        <v>661</v>
      </c>
      <c r="F59" s="51"/>
      <c r="G59" s="52">
        <v>1009.9</v>
      </c>
      <c r="H59" s="51"/>
      <c r="I59" s="32" t="s">
        <v>1141</v>
      </c>
      <c r="J59" s="32" t="s">
        <v>1142</v>
      </c>
      <c r="K59" s="52">
        <v>1009.9</v>
      </c>
      <c r="L59" s="52">
        <v>0</v>
      </c>
      <c r="M59" s="51">
        <v>0</v>
      </c>
      <c r="N59" s="32" t="s">
        <v>1090</v>
      </c>
    </row>
    <row r="60" spans="1:15" x14ac:dyDescent="0.3">
      <c r="A60" s="32" t="s">
        <v>1076</v>
      </c>
      <c r="B60" s="32" t="s">
        <v>1043</v>
      </c>
      <c r="C60" s="32" t="s">
        <v>716</v>
      </c>
      <c r="D60" s="32" t="s">
        <v>1196</v>
      </c>
      <c r="E60" s="32" t="s">
        <v>661</v>
      </c>
      <c r="F60" s="51"/>
      <c r="G60" s="52">
        <v>1760.69</v>
      </c>
      <c r="H60" s="51"/>
      <c r="I60" s="32" t="s">
        <v>1141</v>
      </c>
      <c r="J60" s="32" t="s">
        <v>1142</v>
      </c>
      <c r="K60" s="52">
        <v>1760.69</v>
      </c>
      <c r="L60" s="52">
        <v>0</v>
      </c>
      <c r="M60" s="51">
        <v>0</v>
      </c>
      <c r="N60" s="32" t="s">
        <v>1090</v>
      </c>
    </row>
    <row r="61" spans="1:15" x14ac:dyDescent="0.3">
      <c r="A61" s="32" t="s">
        <v>1076</v>
      </c>
      <c r="B61" s="32" t="s">
        <v>1043</v>
      </c>
      <c r="C61" s="32" t="s">
        <v>714</v>
      </c>
      <c r="D61" s="32" t="s">
        <v>1197</v>
      </c>
      <c r="E61" s="32" t="s">
        <v>661</v>
      </c>
      <c r="F61" s="51"/>
      <c r="G61" s="52">
        <v>2723.05</v>
      </c>
      <c r="H61" s="51">
        <v>758495.10000000033</v>
      </c>
      <c r="I61" s="32" t="s">
        <v>1141</v>
      </c>
      <c r="J61" s="32" t="s">
        <v>1142</v>
      </c>
      <c r="K61" s="52">
        <v>2723.05</v>
      </c>
      <c r="L61" s="52">
        <v>0</v>
      </c>
      <c r="M61" s="51">
        <v>0</v>
      </c>
      <c r="N61" s="32" t="s">
        <v>1090</v>
      </c>
    </row>
    <row r="62" spans="1:15" x14ac:dyDescent="0.3">
      <c r="A62" s="32" t="s">
        <v>1027</v>
      </c>
      <c r="B62" s="32" t="s">
        <v>1027</v>
      </c>
      <c r="C62" s="32" t="s">
        <v>716</v>
      </c>
      <c r="D62" s="32" t="s">
        <v>1198</v>
      </c>
      <c r="E62" s="32" t="s">
        <v>901</v>
      </c>
      <c r="F62" s="51"/>
      <c r="G62" s="52">
        <v>645</v>
      </c>
      <c r="H62" s="51">
        <v>757850.10000000033</v>
      </c>
      <c r="I62" s="32" t="s">
        <v>1141</v>
      </c>
      <c r="J62" s="32" t="s">
        <v>1142</v>
      </c>
      <c r="K62" s="52">
        <v>645</v>
      </c>
      <c r="L62" s="52">
        <v>0</v>
      </c>
      <c r="M62" s="51">
        <v>0</v>
      </c>
      <c r="N62" s="32" t="s">
        <v>1090</v>
      </c>
      <c r="O62" s="32" t="s">
        <v>383</v>
      </c>
    </row>
    <row r="63" spans="1:15" x14ac:dyDescent="0.3">
      <c r="A63" s="32" t="s">
        <v>1053</v>
      </c>
      <c r="B63" s="32" t="s">
        <v>999</v>
      </c>
      <c r="C63" s="32" t="s">
        <v>714</v>
      </c>
      <c r="D63" s="32" t="s">
        <v>1199</v>
      </c>
      <c r="E63" s="32" t="s">
        <v>837</v>
      </c>
      <c r="F63" s="51"/>
      <c r="G63" s="52">
        <v>8330</v>
      </c>
      <c r="H63" s="51">
        <v>749520.10000000033</v>
      </c>
      <c r="I63" s="32" t="s">
        <v>1141</v>
      </c>
      <c r="J63" s="32" t="s">
        <v>1142</v>
      </c>
      <c r="K63" s="52">
        <v>8330</v>
      </c>
      <c r="L63" s="52">
        <v>0</v>
      </c>
      <c r="M63" s="51">
        <v>0</v>
      </c>
      <c r="N63" s="32" t="s">
        <v>1090</v>
      </c>
      <c r="O63" s="32" t="s">
        <v>1200</v>
      </c>
    </row>
    <row r="64" spans="1:15" x14ac:dyDescent="0.3">
      <c r="A64" s="32" t="s">
        <v>1149</v>
      </c>
      <c r="B64" s="32" t="s">
        <v>1150</v>
      </c>
      <c r="C64" s="32" t="s">
        <v>133</v>
      </c>
      <c r="D64" s="32" t="s">
        <v>1201</v>
      </c>
      <c r="E64" s="32" t="s">
        <v>858</v>
      </c>
      <c r="F64" s="51"/>
      <c r="G64" s="52">
        <v>340</v>
      </c>
      <c r="H64" s="51">
        <v>749180.10000000033</v>
      </c>
      <c r="I64" s="32" t="s">
        <v>1141</v>
      </c>
      <c r="J64" s="32" t="s">
        <v>1153</v>
      </c>
      <c r="K64" s="52">
        <v>340</v>
      </c>
      <c r="L64" s="52">
        <v>0</v>
      </c>
      <c r="M64" s="51">
        <v>0</v>
      </c>
      <c r="N64" s="32" t="s">
        <v>1090</v>
      </c>
      <c r="O64" s="32" t="s">
        <v>1202</v>
      </c>
    </row>
    <row r="65" spans="1:15" x14ac:dyDescent="0.3">
      <c r="A65" s="32" t="s">
        <v>1049</v>
      </c>
      <c r="B65" s="32" t="s">
        <v>847</v>
      </c>
      <c r="C65" s="32" t="s">
        <v>714</v>
      </c>
      <c r="D65" s="32" t="s">
        <v>1203</v>
      </c>
      <c r="E65" s="32" t="s">
        <v>841</v>
      </c>
      <c r="F65" s="51"/>
      <c r="G65" s="52">
        <v>2608</v>
      </c>
      <c r="H65" s="51"/>
      <c r="I65" s="32" t="s">
        <v>1141</v>
      </c>
      <c r="J65" s="32" t="s">
        <v>1153</v>
      </c>
      <c r="K65" s="52">
        <v>2608</v>
      </c>
      <c r="L65" s="52">
        <v>0</v>
      </c>
      <c r="M65" s="51">
        <v>0</v>
      </c>
      <c r="N65" s="32" t="s">
        <v>1090</v>
      </c>
      <c r="O65" s="32" t="s">
        <v>1123</v>
      </c>
    </row>
    <row r="66" spans="1:15" x14ac:dyDescent="0.3">
      <c r="A66" s="32" t="s">
        <v>1049</v>
      </c>
      <c r="B66" s="32" t="s">
        <v>847</v>
      </c>
      <c r="C66" s="32" t="s">
        <v>716</v>
      </c>
      <c r="D66" s="32" t="s">
        <v>1204</v>
      </c>
      <c r="E66" s="32" t="s">
        <v>842</v>
      </c>
      <c r="F66" s="51"/>
      <c r="G66" s="52">
        <v>640.07000000000005</v>
      </c>
      <c r="H66" s="51">
        <v>745932.03000000038</v>
      </c>
      <c r="I66" s="32" t="s">
        <v>1141</v>
      </c>
      <c r="J66" s="32" t="s">
        <v>1153</v>
      </c>
      <c r="K66" s="52">
        <v>640.07000000000005</v>
      </c>
      <c r="L66" s="52">
        <v>0</v>
      </c>
      <c r="M66" s="51">
        <v>0</v>
      </c>
      <c r="N66" s="32" t="s">
        <v>1090</v>
      </c>
      <c r="O66" s="32" t="s">
        <v>1205</v>
      </c>
    </row>
    <row r="67" spans="1:15" x14ac:dyDescent="0.3">
      <c r="A67" s="32" t="s">
        <v>1057</v>
      </c>
      <c r="B67" s="32" t="s">
        <v>999</v>
      </c>
      <c r="C67" s="32" t="s">
        <v>696</v>
      </c>
      <c r="D67" s="32" t="s">
        <v>1192</v>
      </c>
      <c r="E67" s="32" t="s">
        <v>1206</v>
      </c>
      <c r="F67" s="51"/>
      <c r="G67" s="52">
        <v>1289.68</v>
      </c>
      <c r="H67" s="51">
        <v>744642.35000000033</v>
      </c>
      <c r="I67" s="32" t="s">
        <v>1141</v>
      </c>
      <c r="J67" s="32" t="s">
        <v>1142</v>
      </c>
      <c r="K67" s="52">
        <v>1289.68</v>
      </c>
      <c r="L67" s="52">
        <v>0</v>
      </c>
      <c r="M67" s="51">
        <v>0</v>
      </c>
      <c r="N67" s="32" t="s">
        <v>1090</v>
      </c>
    </row>
    <row r="68" spans="1:15" x14ac:dyDescent="0.3">
      <c r="A68" s="32" t="s">
        <v>1049</v>
      </c>
      <c r="B68" s="32" t="s">
        <v>847</v>
      </c>
      <c r="C68" s="32" t="s">
        <v>716</v>
      </c>
      <c r="D68" s="32" t="s">
        <v>1204</v>
      </c>
      <c r="E68" s="32" t="s">
        <v>842</v>
      </c>
      <c r="F68" s="51"/>
      <c r="G68" s="52">
        <v>9</v>
      </c>
      <c r="H68" s="51">
        <v>744633.35000000033</v>
      </c>
      <c r="I68" s="32" t="s">
        <v>1141</v>
      </c>
      <c r="J68" s="32" t="s">
        <v>1153</v>
      </c>
      <c r="K68" s="52">
        <v>9</v>
      </c>
      <c r="L68" s="52">
        <v>0</v>
      </c>
      <c r="M68" s="51">
        <v>0</v>
      </c>
      <c r="N68" s="32" t="s">
        <v>1090</v>
      </c>
      <c r="O68" s="32" t="s">
        <v>1207</v>
      </c>
    </row>
    <row r="69" spans="1:15" x14ac:dyDescent="0.3">
      <c r="A69" s="32" t="s">
        <v>1035</v>
      </c>
      <c r="B69" s="32" t="s">
        <v>1139</v>
      </c>
      <c r="C69" s="32" t="s">
        <v>160</v>
      </c>
      <c r="D69" s="32" t="s">
        <v>1208</v>
      </c>
      <c r="E69" s="32" t="s">
        <v>728</v>
      </c>
      <c r="F69" s="51"/>
      <c r="G69" s="52">
        <v>2500</v>
      </c>
      <c r="H69" s="51">
        <v>742133.35000000033</v>
      </c>
      <c r="I69" s="32" t="s">
        <v>1141</v>
      </c>
      <c r="J69" s="32" t="s">
        <v>1142</v>
      </c>
      <c r="K69" s="52">
        <v>2500</v>
      </c>
      <c r="L69" s="52">
        <v>0</v>
      </c>
      <c r="M69" s="51">
        <v>0</v>
      </c>
      <c r="N69" s="32" t="s">
        <v>1094</v>
      </c>
      <c r="O69" s="32" t="s">
        <v>383</v>
      </c>
    </row>
    <row r="70" spans="1:15" x14ac:dyDescent="0.3">
      <c r="A70" s="32" t="s">
        <v>1077</v>
      </c>
      <c r="B70" s="32" t="s">
        <v>1024</v>
      </c>
      <c r="C70" s="32" t="s">
        <v>716</v>
      </c>
      <c r="D70" s="32" t="s">
        <v>1209</v>
      </c>
      <c r="E70" s="32" t="s">
        <v>1038</v>
      </c>
      <c r="F70" s="51"/>
      <c r="G70" s="52">
        <v>1195</v>
      </c>
      <c r="H70" s="51">
        <v>740938.35000000033</v>
      </c>
      <c r="I70" s="32" t="s">
        <v>1141</v>
      </c>
      <c r="J70" s="32" t="s">
        <v>1142</v>
      </c>
      <c r="K70" s="52">
        <v>1195</v>
      </c>
      <c r="L70" s="52">
        <v>0</v>
      </c>
      <c r="M70" s="51">
        <v>0</v>
      </c>
      <c r="N70" s="32" t="s">
        <v>1094</v>
      </c>
      <c r="O70" s="32" t="s">
        <v>383</v>
      </c>
    </row>
    <row r="71" spans="1:15" x14ac:dyDescent="0.3">
      <c r="A71" s="32" t="s">
        <v>1167</v>
      </c>
      <c r="B71" s="32" t="s">
        <v>1048</v>
      </c>
      <c r="C71" s="32" t="s">
        <v>714</v>
      </c>
      <c r="D71" s="32" t="s">
        <v>1210</v>
      </c>
      <c r="E71" s="32" t="s">
        <v>837</v>
      </c>
      <c r="F71" s="51"/>
      <c r="G71" s="52">
        <v>2550</v>
      </c>
      <c r="H71" s="51">
        <v>738388.35000000033</v>
      </c>
      <c r="I71" s="32" t="s">
        <v>1141</v>
      </c>
      <c r="J71" s="32" t="s">
        <v>1142</v>
      </c>
      <c r="K71" s="52">
        <v>2550</v>
      </c>
      <c r="L71" s="52">
        <v>0</v>
      </c>
      <c r="M71" s="51">
        <v>0</v>
      </c>
      <c r="N71" s="32" t="s">
        <v>1094</v>
      </c>
      <c r="O71" s="32" t="s">
        <v>383</v>
      </c>
    </row>
    <row r="72" spans="1:15" x14ac:dyDescent="0.3">
      <c r="A72" s="32" t="s">
        <v>1103</v>
      </c>
      <c r="B72" s="32" t="s">
        <v>997</v>
      </c>
      <c r="C72" s="32" t="s">
        <v>716</v>
      </c>
      <c r="D72" s="32" t="s">
        <v>1211</v>
      </c>
      <c r="E72" s="32" t="s">
        <v>842</v>
      </c>
      <c r="F72" s="51"/>
      <c r="G72" s="52">
        <v>1352</v>
      </c>
      <c r="H72" s="51">
        <v>737036.35000000033</v>
      </c>
      <c r="I72" s="32" t="s">
        <v>1141</v>
      </c>
      <c r="J72" s="32" t="s">
        <v>1153</v>
      </c>
      <c r="K72" s="52">
        <v>1352</v>
      </c>
      <c r="L72" s="52">
        <v>0</v>
      </c>
      <c r="M72" s="51">
        <v>0</v>
      </c>
      <c r="N72" s="32" t="s">
        <v>1094</v>
      </c>
      <c r="O72" s="32" t="s">
        <v>1123</v>
      </c>
    </row>
    <row r="73" spans="1:15" x14ac:dyDescent="0.3">
      <c r="A73" s="32" t="s">
        <v>1048</v>
      </c>
      <c r="B73" s="32" t="s">
        <v>1048</v>
      </c>
      <c r="C73" s="32" t="s">
        <v>714</v>
      </c>
      <c r="D73" s="32" t="s">
        <v>1212</v>
      </c>
      <c r="E73" s="32" t="s">
        <v>1213</v>
      </c>
      <c r="F73" s="51"/>
      <c r="G73" s="52">
        <v>3009.45</v>
      </c>
      <c r="H73" s="51">
        <v>734026.90000000037</v>
      </c>
      <c r="I73" s="32" t="s">
        <v>1141</v>
      </c>
      <c r="J73" s="32" t="s">
        <v>1153</v>
      </c>
      <c r="K73" s="52">
        <v>3009.45</v>
      </c>
      <c r="L73" s="52">
        <v>0</v>
      </c>
      <c r="M73" s="51">
        <v>0</v>
      </c>
      <c r="N73" s="32" t="s">
        <v>1094</v>
      </c>
      <c r="O73" s="32" t="s">
        <v>383</v>
      </c>
    </row>
    <row r="74" spans="1:15" x14ac:dyDescent="0.3">
      <c r="A74" s="32" t="s">
        <v>1173</v>
      </c>
      <c r="B74" s="32" t="s">
        <v>1110</v>
      </c>
      <c r="C74" s="32" t="s">
        <v>714</v>
      </c>
      <c r="D74" s="32" t="s">
        <v>1214</v>
      </c>
      <c r="E74" s="32" t="s">
        <v>837</v>
      </c>
      <c r="F74" s="51"/>
      <c r="G74" s="52">
        <v>10213.200000000001</v>
      </c>
      <c r="H74" s="51">
        <v>723813.70000000042</v>
      </c>
      <c r="I74" s="32" t="s">
        <v>1141</v>
      </c>
      <c r="J74" s="32" t="s">
        <v>1153</v>
      </c>
      <c r="K74" s="52">
        <v>10213.200000000001</v>
      </c>
      <c r="L74" s="52">
        <v>0</v>
      </c>
      <c r="M74" s="51">
        <v>0</v>
      </c>
      <c r="N74" s="32" t="s">
        <v>1094</v>
      </c>
      <c r="O74" s="32" t="s">
        <v>1215</v>
      </c>
    </row>
    <row r="75" spans="1:15" x14ac:dyDescent="0.3">
      <c r="A75" s="32" t="s">
        <v>1094</v>
      </c>
      <c r="B75" s="32" t="s">
        <v>1053</v>
      </c>
      <c r="C75" s="32" t="s">
        <v>592</v>
      </c>
      <c r="D75" s="32" t="s">
        <v>1216</v>
      </c>
      <c r="E75" s="32" t="s">
        <v>728</v>
      </c>
      <c r="F75" s="51"/>
      <c r="G75" s="52">
        <v>15800</v>
      </c>
      <c r="H75" s="51"/>
      <c r="I75" s="32" t="s">
        <v>1141</v>
      </c>
      <c r="J75" s="32" t="s">
        <v>1153</v>
      </c>
      <c r="K75" s="52">
        <v>15800</v>
      </c>
      <c r="L75" s="52">
        <v>0</v>
      </c>
      <c r="M75" s="51">
        <v>0</v>
      </c>
      <c r="N75" s="32" t="s">
        <v>1094</v>
      </c>
      <c r="O75" s="32" t="s">
        <v>383</v>
      </c>
    </row>
    <row r="76" spans="1:15" x14ac:dyDescent="0.3">
      <c r="A76" s="32" t="s">
        <v>1094</v>
      </c>
      <c r="B76" s="32" t="s">
        <v>1094</v>
      </c>
      <c r="C76" s="32" t="s">
        <v>1078</v>
      </c>
      <c r="D76" s="32" t="s">
        <v>446</v>
      </c>
      <c r="E76" s="32" t="s">
        <v>382</v>
      </c>
      <c r="F76" s="51"/>
      <c r="G76" s="52">
        <v>10.45</v>
      </c>
      <c r="H76" s="51"/>
      <c r="I76" s="32" t="s">
        <v>1141</v>
      </c>
      <c r="K76" s="52">
        <v>10.45</v>
      </c>
      <c r="L76" s="52">
        <v>0</v>
      </c>
      <c r="M76" s="51">
        <v>0</v>
      </c>
      <c r="N76" s="32" t="s">
        <v>1094</v>
      </c>
      <c r="O76" s="32" t="s">
        <v>1217</v>
      </c>
    </row>
    <row r="77" spans="1:15" x14ac:dyDescent="0.3">
      <c r="A77" s="32" t="s">
        <v>1094</v>
      </c>
      <c r="B77" s="32" t="s">
        <v>1094</v>
      </c>
      <c r="C77" s="32" t="s">
        <v>1078</v>
      </c>
      <c r="D77" s="32" t="s">
        <v>446</v>
      </c>
      <c r="E77" s="32" t="s">
        <v>382</v>
      </c>
      <c r="F77" s="51"/>
      <c r="G77" s="52">
        <v>10.45</v>
      </c>
      <c r="H77" s="51">
        <v>707992.80000000051</v>
      </c>
      <c r="I77" s="32" t="s">
        <v>1141</v>
      </c>
      <c r="K77" s="52">
        <v>10.45</v>
      </c>
      <c r="L77" s="52">
        <v>0</v>
      </c>
      <c r="M77" s="51">
        <v>0</v>
      </c>
      <c r="N77" s="32" t="s">
        <v>1094</v>
      </c>
      <c r="O77" s="32" t="s">
        <v>1217</v>
      </c>
    </row>
    <row r="78" spans="1:15" x14ac:dyDescent="0.3">
      <c r="A78" s="32" t="s">
        <v>1077</v>
      </c>
      <c r="B78" s="32" t="s">
        <v>999</v>
      </c>
      <c r="C78" s="32" t="s">
        <v>585</v>
      </c>
      <c r="D78" s="32" t="s">
        <v>1218</v>
      </c>
      <c r="E78" s="32" t="s">
        <v>712</v>
      </c>
      <c r="F78" s="51"/>
      <c r="G78" s="52">
        <v>10000</v>
      </c>
      <c r="H78" s="51">
        <v>697992.80000000051</v>
      </c>
      <c r="I78" s="32" t="s">
        <v>1141</v>
      </c>
      <c r="J78" s="32" t="s">
        <v>1153</v>
      </c>
      <c r="K78" s="52">
        <v>10000</v>
      </c>
      <c r="L78" s="52">
        <v>0</v>
      </c>
      <c r="M78" s="51">
        <v>0</v>
      </c>
      <c r="N78" s="32" t="s">
        <v>1098</v>
      </c>
      <c r="O78" s="32" t="s">
        <v>383</v>
      </c>
    </row>
    <row r="79" spans="1:15" x14ac:dyDescent="0.3">
      <c r="A79" s="32" t="s">
        <v>1099</v>
      </c>
      <c r="B79" s="32" t="s">
        <v>999</v>
      </c>
      <c r="C79" s="32" t="s">
        <v>1036</v>
      </c>
      <c r="D79" s="32" t="s">
        <v>1101</v>
      </c>
      <c r="E79" s="32" t="s">
        <v>1330</v>
      </c>
      <c r="F79" s="51"/>
      <c r="G79" s="52">
        <v>6975</v>
      </c>
      <c r="H79" s="51"/>
      <c r="I79" s="32" t="s">
        <v>1141</v>
      </c>
      <c r="J79" s="32" t="s">
        <v>1153</v>
      </c>
      <c r="K79" s="52">
        <v>6975</v>
      </c>
      <c r="L79" s="52">
        <v>0</v>
      </c>
      <c r="M79" s="51">
        <v>0</v>
      </c>
      <c r="N79" s="32" t="s">
        <v>1098</v>
      </c>
      <c r="O79" s="32" t="s">
        <v>383</v>
      </c>
    </row>
    <row r="80" spans="1:15" x14ac:dyDescent="0.3">
      <c r="A80" s="32" t="s">
        <v>1099</v>
      </c>
      <c r="B80" s="32" t="s">
        <v>999</v>
      </c>
      <c r="C80" s="32" t="s">
        <v>173</v>
      </c>
      <c r="D80" s="32" t="s">
        <v>1219</v>
      </c>
      <c r="E80" s="32" t="s">
        <v>1330</v>
      </c>
      <c r="F80" s="51"/>
      <c r="G80" s="52">
        <v>2201.7800000000002</v>
      </c>
      <c r="H80" s="51"/>
      <c r="I80" s="32" t="s">
        <v>1141</v>
      </c>
      <c r="J80" s="32" t="s">
        <v>1153</v>
      </c>
      <c r="K80" s="52">
        <v>2201.7800000000002</v>
      </c>
      <c r="L80" s="52">
        <v>0</v>
      </c>
      <c r="M80" s="51">
        <v>0</v>
      </c>
      <c r="N80" s="32" t="s">
        <v>1098</v>
      </c>
      <c r="O80" s="32" t="s">
        <v>383</v>
      </c>
    </row>
    <row r="81" spans="1:15" x14ac:dyDescent="0.3">
      <c r="A81" s="32" t="s">
        <v>1099</v>
      </c>
      <c r="B81" s="32" t="s">
        <v>999</v>
      </c>
      <c r="C81" s="32" t="s">
        <v>1037</v>
      </c>
      <c r="D81" s="32" t="s">
        <v>1102</v>
      </c>
      <c r="E81" s="32" t="s">
        <v>1330</v>
      </c>
      <c r="F81" s="51"/>
      <c r="G81" s="52">
        <v>21622.5</v>
      </c>
      <c r="H81" s="51"/>
      <c r="I81" s="32" t="s">
        <v>1141</v>
      </c>
      <c r="J81" s="32" t="s">
        <v>1153</v>
      </c>
      <c r="K81" s="52">
        <v>21622.5</v>
      </c>
      <c r="L81" s="52">
        <v>0</v>
      </c>
      <c r="M81" s="51">
        <v>0</v>
      </c>
      <c r="N81" s="32" t="s">
        <v>1098</v>
      </c>
      <c r="O81" s="32" t="s">
        <v>383</v>
      </c>
    </row>
    <row r="82" spans="1:15" x14ac:dyDescent="0.3">
      <c r="A82" s="32" t="s">
        <v>1099</v>
      </c>
      <c r="B82" s="32" t="s">
        <v>999</v>
      </c>
      <c r="C82" s="32" t="s">
        <v>172</v>
      </c>
      <c r="D82" s="32" t="s">
        <v>1100</v>
      </c>
      <c r="E82" s="32" t="s">
        <v>735</v>
      </c>
      <c r="F82" s="51"/>
      <c r="G82" s="52">
        <v>66678.820000000007</v>
      </c>
      <c r="H82" s="51">
        <v>600514.70000000042</v>
      </c>
      <c r="I82" s="32" t="s">
        <v>1141</v>
      </c>
      <c r="J82" s="32" t="s">
        <v>1153</v>
      </c>
      <c r="K82" s="52">
        <v>66678.820000000007</v>
      </c>
      <c r="L82" s="52">
        <v>0</v>
      </c>
      <c r="M82" s="51">
        <v>0</v>
      </c>
      <c r="N82" s="32" t="s">
        <v>1098</v>
      </c>
      <c r="O82" s="32" t="s">
        <v>383</v>
      </c>
    </row>
    <row r="83" spans="1:15" x14ac:dyDescent="0.3">
      <c r="A83" s="32" t="s">
        <v>1110</v>
      </c>
      <c r="B83" s="32" t="s">
        <v>997</v>
      </c>
      <c r="C83" s="32" t="s">
        <v>133</v>
      </c>
      <c r="D83" s="32" t="s">
        <v>1220</v>
      </c>
      <c r="E83" s="32" t="s">
        <v>858</v>
      </c>
      <c r="F83" s="51"/>
      <c r="G83" s="52">
        <v>1022.13</v>
      </c>
      <c r="H83" s="51">
        <v>599492.57000000041</v>
      </c>
      <c r="I83" s="32" t="s">
        <v>1141</v>
      </c>
      <c r="J83" s="32" t="s">
        <v>1153</v>
      </c>
      <c r="K83" s="52">
        <v>1022.13</v>
      </c>
      <c r="L83" s="52">
        <v>0</v>
      </c>
      <c r="M83" s="51">
        <v>0</v>
      </c>
      <c r="N83" s="32" t="s">
        <v>1098</v>
      </c>
      <c r="O83" s="32" t="s">
        <v>1202</v>
      </c>
    </row>
    <row r="84" spans="1:15" x14ac:dyDescent="0.3">
      <c r="A84" s="32" t="s">
        <v>1098</v>
      </c>
      <c r="B84" s="32" t="s">
        <v>1098</v>
      </c>
      <c r="C84" s="32" t="s">
        <v>716</v>
      </c>
      <c r="D84" s="32" t="s">
        <v>1221</v>
      </c>
      <c r="E84" s="32" t="s">
        <v>1052</v>
      </c>
      <c r="F84" s="51"/>
      <c r="G84" s="52">
        <v>2400</v>
      </c>
      <c r="H84" s="51"/>
      <c r="I84" s="32" t="s">
        <v>1141</v>
      </c>
      <c r="J84" s="32" t="s">
        <v>1153</v>
      </c>
      <c r="K84" s="52">
        <v>2400</v>
      </c>
      <c r="L84" s="52">
        <v>0</v>
      </c>
      <c r="M84" s="51">
        <v>0</v>
      </c>
      <c r="N84" s="32" t="s">
        <v>1098</v>
      </c>
      <c r="O84" s="32" t="s">
        <v>383</v>
      </c>
    </row>
    <row r="85" spans="1:15" x14ac:dyDescent="0.3">
      <c r="A85" s="32" t="s">
        <v>1098</v>
      </c>
      <c r="B85" s="32" t="s">
        <v>1098</v>
      </c>
      <c r="C85" s="32" t="s">
        <v>714</v>
      </c>
      <c r="D85" s="32" t="s">
        <v>1222</v>
      </c>
      <c r="E85" s="32" t="s">
        <v>1052</v>
      </c>
      <c r="F85" s="51"/>
      <c r="G85" s="52">
        <v>1126</v>
      </c>
      <c r="H85" s="51">
        <v>595966.57000000041</v>
      </c>
      <c r="I85" s="32" t="s">
        <v>1141</v>
      </c>
      <c r="J85" s="32" t="s">
        <v>1153</v>
      </c>
      <c r="K85" s="52">
        <v>1126</v>
      </c>
      <c r="L85" s="52">
        <v>0</v>
      </c>
      <c r="M85" s="51">
        <v>0</v>
      </c>
      <c r="N85" s="32" t="s">
        <v>1098</v>
      </c>
      <c r="O85" s="32" t="s">
        <v>383</v>
      </c>
    </row>
    <row r="86" spans="1:15" x14ac:dyDescent="0.3">
      <c r="A86" s="32" t="s">
        <v>1223</v>
      </c>
      <c r="B86" s="32" t="s">
        <v>1098</v>
      </c>
      <c r="C86" s="32" t="s">
        <v>716</v>
      </c>
      <c r="D86" s="32" t="s">
        <v>1224</v>
      </c>
      <c r="E86" s="32" t="s">
        <v>715</v>
      </c>
      <c r="F86" s="51"/>
      <c r="G86" s="52">
        <v>572.9</v>
      </c>
      <c r="H86" s="51">
        <v>595393.67000000039</v>
      </c>
      <c r="I86" s="32" t="s">
        <v>1141</v>
      </c>
      <c r="J86" s="32" t="s">
        <v>1153</v>
      </c>
      <c r="K86" s="52">
        <v>572.9</v>
      </c>
      <c r="L86" s="52">
        <v>0</v>
      </c>
      <c r="M86" s="51">
        <v>0</v>
      </c>
      <c r="N86" s="32" t="s">
        <v>1098</v>
      </c>
    </row>
    <row r="87" spans="1:15" x14ac:dyDescent="0.3">
      <c r="A87" s="32" t="s">
        <v>1098</v>
      </c>
      <c r="B87" s="32" t="s">
        <v>1098</v>
      </c>
      <c r="C87" s="32" t="s">
        <v>1078</v>
      </c>
      <c r="D87" s="32" t="s">
        <v>446</v>
      </c>
      <c r="E87" s="32" t="s">
        <v>382</v>
      </c>
      <c r="F87" s="51"/>
      <c r="G87" s="52">
        <v>10.45</v>
      </c>
      <c r="H87" s="51">
        <v>595383.22000000044</v>
      </c>
      <c r="I87" s="32" t="s">
        <v>1141</v>
      </c>
      <c r="K87" s="52">
        <v>10.45</v>
      </c>
      <c r="L87" s="52">
        <v>0</v>
      </c>
      <c r="M87" s="51">
        <v>0</v>
      </c>
      <c r="N87" s="32" t="s">
        <v>1098</v>
      </c>
      <c r="O87" s="32" t="s">
        <v>1108</v>
      </c>
    </row>
    <row r="88" spans="1:15" x14ac:dyDescent="0.3">
      <c r="A88" s="32" t="s">
        <v>1077</v>
      </c>
      <c r="B88" s="32" t="s">
        <v>999</v>
      </c>
      <c r="C88" s="32" t="s">
        <v>170</v>
      </c>
      <c r="D88" s="32" t="s">
        <v>1225</v>
      </c>
      <c r="E88" s="32" t="s">
        <v>718</v>
      </c>
      <c r="F88" s="51"/>
      <c r="G88" s="52">
        <v>5500</v>
      </c>
      <c r="H88" s="51"/>
      <c r="I88" s="32" t="s">
        <v>1141</v>
      </c>
      <c r="J88" s="32" t="s">
        <v>1153</v>
      </c>
      <c r="K88" s="52">
        <v>5500</v>
      </c>
      <c r="L88" s="52">
        <v>0</v>
      </c>
      <c r="M88" s="51">
        <v>0</v>
      </c>
      <c r="N88" s="32" t="s">
        <v>1075</v>
      </c>
      <c r="O88" s="32" t="s">
        <v>1226</v>
      </c>
    </row>
    <row r="89" spans="1:15" x14ac:dyDescent="0.3">
      <c r="A89" s="32" t="s">
        <v>1077</v>
      </c>
      <c r="B89" s="32" t="s">
        <v>999</v>
      </c>
      <c r="C89" s="32" t="s">
        <v>558</v>
      </c>
      <c r="D89" s="32" t="s">
        <v>1227</v>
      </c>
      <c r="E89" s="32" t="s">
        <v>717</v>
      </c>
      <c r="F89" s="51"/>
      <c r="G89" s="52">
        <v>285950</v>
      </c>
      <c r="H89" s="51">
        <v>303933.22000000044</v>
      </c>
      <c r="I89" s="32" t="s">
        <v>1141</v>
      </c>
      <c r="J89" s="32" t="s">
        <v>1153</v>
      </c>
      <c r="K89" s="52">
        <v>436402.5</v>
      </c>
      <c r="L89" s="52">
        <v>0</v>
      </c>
      <c r="M89" s="51">
        <v>0</v>
      </c>
      <c r="N89" s="32" t="s">
        <v>1075</v>
      </c>
      <c r="O89" s="32" t="s">
        <v>1228</v>
      </c>
    </row>
    <row r="90" spans="1:15" x14ac:dyDescent="0.3">
      <c r="A90" s="32" t="s">
        <v>1075</v>
      </c>
      <c r="B90" s="32" t="s">
        <v>1053</v>
      </c>
      <c r="C90" s="32" t="s">
        <v>31</v>
      </c>
      <c r="D90" s="32" t="s">
        <v>725</v>
      </c>
      <c r="E90" s="32" t="s">
        <v>1229</v>
      </c>
      <c r="F90" s="51"/>
      <c r="G90" s="52">
        <v>3640.98</v>
      </c>
      <c r="H90" s="51"/>
      <c r="I90" s="32" t="s">
        <v>1141</v>
      </c>
      <c r="J90" s="32" t="s">
        <v>1142</v>
      </c>
      <c r="K90" s="52">
        <v>3640.98</v>
      </c>
      <c r="L90" s="52">
        <v>0</v>
      </c>
      <c r="M90" s="51">
        <v>0</v>
      </c>
      <c r="N90" s="32" t="s">
        <v>1075</v>
      </c>
      <c r="O90" s="32" t="s">
        <v>1230</v>
      </c>
    </row>
    <row r="91" spans="1:15" x14ac:dyDescent="0.3">
      <c r="A91" s="32" t="s">
        <v>1075</v>
      </c>
      <c r="B91" s="32" t="s">
        <v>1075</v>
      </c>
      <c r="C91" s="32" t="s">
        <v>716</v>
      </c>
      <c r="D91" s="32" t="s">
        <v>1231</v>
      </c>
      <c r="E91" s="32" t="s">
        <v>1052</v>
      </c>
      <c r="F91" s="51"/>
      <c r="G91" s="52">
        <v>1066.6600000000001</v>
      </c>
      <c r="H91" s="51"/>
      <c r="I91" s="32" t="s">
        <v>1141</v>
      </c>
      <c r="J91" s="32" t="s">
        <v>1153</v>
      </c>
      <c r="K91" s="52">
        <v>1066.6600000000001</v>
      </c>
      <c r="L91" s="52">
        <v>0</v>
      </c>
      <c r="M91" s="51">
        <v>0</v>
      </c>
      <c r="N91" s="32" t="s">
        <v>1075</v>
      </c>
      <c r="O91" s="32" t="s">
        <v>383</v>
      </c>
    </row>
    <row r="92" spans="1:15" x14ac:dyDescent="0.3">
      <c r="A92" s="32" t="s">
        <v>1075</v>
      </c>
      <c r="B92" s="32" t="s">
        <v>1075</v>
      </c>
      <c r="C92" s="32" t="s">
        <v>1078</v>
      </c>
      <c r="D92" s="32" t="s">
        <v>446</v>
      </c>
      <c r="E92" s="32" t="s">
        <v>382</v>
      </c>
      <c r="F92" s="51"/>
      <c r="G92" s="52">
        <v>3.4</v>
      </c>
      <c r="H92" s="51"/>
      <c r="I92" s="32" t="s">
        <v>1141</v>
      </c>
      <c r="K92" s="52">
        <v>3.4</v>
      </c>
      <c r="L92" s="52">
        <v>0</v>
      </c>
      <c r="M92" s="51">
        <v>0</v>
      </c>
      <c r="N92" s="32" t="s">
        <v>1075</v>
      </c>
      <c r="O92" s="32" t="s">
        <v>1232</v>
      </c>
    </row>
    <row r="93" spans="1:15" x14ac:dyDescent="0.3">
      <c r="A93" s="32" t="s">
        <v>1075</v>
      </c>
      <c r="B93" s="32" t="s">
        <v>1075</v>
      </c>
      <c r="C93" s="32" t="s">
        <v>1078</v>
      </c>
      <c r="D93" s="32" t="s">
        <v>446</v>
      </c>
      <c r="E93" s="32" t="s">
        <v>382</v>
      </c>
      <c r="F93" s="51"/>
      <c r="G93" s="52">
        <v>10.45</v>
      </c>
      <c r="H93" s="51"/>
      <c r="I93" s="32" t="s">
        <v>1141</v>
      </c>
      <c r="K93" s="52">
        <v>10.45</v>
      </c>
      <c r="L93" s="52">
        <v>0</v>
      </c>
      <c r="M93" s="51">
        <v>0</v>
      </c>
      <c r="N93" s="32" t="s">
        <v>1075</v>
      </c>
      <c r="O93" s="32" t="s">
        <v>1109</v>
      </c>
    </row>
    <row r="94" spans="1:15" x14ac:dyDescent="0.3">
      <c r="A94" s="32" t="s">
        <v>1075</v>
      </c>
      <c r="B94" s="32" t="s">
        <v>1075</v>
      </c>
      <c r="C94" s="32" t="s">
        <v>1078</v>
      </c>
      <c r="D94" s="32" t="s">
        <v>446</v>
      </c>
      <c r="E94" s="32" t="s">
        <v>382</v>
      </c>
      <c r="F94" s="51"/>
      <c r="G94" s="52">
        <v>7.28</v>
      </c>
      <c r="H94" s="51"/>
      <c r="I94" s="32" t="s">
        <v>1141</v>
      </c>
      <c r="K94" s="52">
        <v>7.28</v>
      </c>
      <c r="L94" s="52">
        <v>0</v>
      </c>
      <c r="M94" s="51">
        <v>0</v>
      </c>
      <c r="N94" s="32" t="s">
        <v>1075</v>
      </c>
      <c r="O94" s="32" t="s">
        <v>1233</v>
      </c>
    </row>
    <row r="95" spans="1:15" x14ac:dyDescent="0.3">
      <c r="A95" s="32" t="s">
        <v>1075</v>
      </c>
      <c r="B95" s="32" t="s">
        <v>1053</v>
      </c>
      <c r="C95" s="32" t="s">
        <v>592</v>
      </c>
      <c r="D95" s="32" t="s">
        <v>1216</v>
      </c>
      <c r="E95" s="32" t="s">
        <v>2</v>
      </c>
      <c r="F95" s="51"/>
      <c r="G95" s="52">
        <v>15800</v>
      </c>
      <c r="H95" s="51">
        <v>283404.45000000042</v>
      </c>
      <c r="I95" s="32" t="s">
        <v>1141</v>
      </c>
      <c r="J95" s="32" t="s">
        <v>1153</v>
      </c>
      <c r="K95" s="52">
        <v>15800</v>
      </c>
      <c r="L95" s="52">
        <v>0</v>
      </c>
      <c r="M95" s="51">
        <v>0</v>
      </c>
      <c r="N95" s="32" t="s">
        <v>1075</v>
      </c>
      <c r="O95" s="32" t="s">
        <v>1234</v>
      </c>
    </row>
    <row r="96" spans="1:15" x14ac:dyDescent="0.3">
      <c r="A96" s="32" t="s">
        <v>713</v>
      </c>
      <c r="B96" s="32" t="s">
        <v>1235</v>
      </c>
      <c r="C96" s="32" t="s">
        <v>160</v>
      </c>
      <c r="D96" s="32" t="s">
        <v>1236</v>
      </c>
      <c r="E96" s="32" t="s">
        <v>1237</v>
      </c>
      <c r="F96" s="51"/>
      <c r="G96" s="52">
        <v>1351.01</v>
      </c>
      <c r="H96" s="51">
        <v>282053.44000000041</v>
      </c>
      <c r="I96" s="32" t="s">
        <v>1141</v>
      </c>
      <c r="J96" s="32" t="s">
        <v>1142</v>
      </c>
      <c r="K96" s="52">
        <v>1200</v>
      </c>
      <c r="L96" s="52">
        <v>151.01</v>
      </c>
      <c r="M96" s="51">
        <v>0</v>
      </c>
      <c r="N96" s="32" t="s">
        <v>1104</v>
      </c>
      <c r="O96" s="32" t="s">
        <v>1238</v>
      </c>
    </row>
    <row r="97" spans="1:15" x14ac:dyDescent="0.3">
      <c r="A97" s="32" t="s">
        <v>1104</v>
      </c>
      <c r="B97" s="32" t="s">
        <v>1053</v>
      </c>
      <c r="C97" s="32" t="s">
        <v>1025</v>
      </c>
      <c r="D97" s="32" t="s">
        <v>1239</v>
      </c>
      <c r="E97" s="32" t="s">
        <v>728</v>
      </c>
      <c r="F97" s="51">
        <v>15800</v>
      </c>
      <c r="G97" s="52"/>
      <c r="H97" s="51"/>
      <c r="I97" s="32" t="s">
        <v>1141</v>
      </c>
      <c r="K97" s="51">
        <v>15800</v>
      </c>
      <c r="L97" s="52">
        <v>0</v>
      </c>
      <c r="M97" s="51">
        <v>0</v>
      </c>
      <c r="N97" s="32" t="s">
        <v>1104</v>
      </c>
      <c r="O97" s="32" t="s">
        <v>1240</v>
      </c>
    </row>
    <row r="98" spans="1:15" x14ac:dyDescent="0.3">
      <c r="A98" s="32" t="s">
        <v>1094</v>
      </c>
      <c r="B98" s="32" t="s">
        <v>1124</v>
      </c>
      <c r="C98" s="32" t="s">
        <v>714</v>
      </c>
      <c r="D98" s="32" t="s">
        <v>1241</v>
      </c>
      <c r="E98" s="32" t="s">
        <v>854</v>
      </c>
      <c r="F98" s="51"/>
      <c r="G98" s="52">
        <v>9355.84</v>
      </c>
      <c r="H98" s="51"/>
      <c r="I98" s="32" t="s">
        <v>1141</v>
      </c>
      <c r="J98" s="32" t="s">
        <v>1153</v>
      </c>
      <c r="K98" s="52">
        <v>9355.84</v>
      </c>
      <c r="L98" s="52">
        <v>0</v>
      </c>
      <c r="M98" s="51">
        <v>0</v>
      </c>
      <c r="N98" s="32" t="s">
        <v>1113</v>
      </c>
      <c r="O98" s="32" t="s">
        <v>383</v>
      </c>
    </row>
    <row r="99" spans="1:15" x14ac:dyDescent="0.3">
      <c r="A99" s="32" t="s">
        <v>1094</v>
      </c>
      <c r="B99" s="32" t="s">
        <v>1124</v>
      </c>
      <c r="C99" s="32" t="s">
        <v>716</v>
      </c>
      <c r="D99" s="32" t="s">
        <v>1242</v>
      </c>
      <c r="E99" s="32" t="s">
        <v>854</v>
      </c>
      <c r="F99" s="51"/>
      <c r="G99" s="52">
        <v>1755.2</v>
      </c>
      <c r="H99" s="51">
        <v>286742.40000000037</v>
      </c>
      <c r="I99" s="32" t="s">
        <v>1141</v>
      </c>
      <c r="J99" s="32" t="s">
        <v>1153</v>
      </c>
      <c r="K99" s="52">
        <v>1755.2</v>
      </c>
      <c r="L99" s="52">
        <v>0</v>
      </c>
      <c r="M99" s="51">
        <v>0</v>
      </c>
      <c r="N99" s="32" t="s">
        <v>1113</v>
      </c>
      <c r="O99" s="32" t="s">
        <v>383</v>
      </c>
    </row>
    <row r="100" spans="1:15" x14ac:dyDescent="0.3">
      <c r="A100" s="32" t="s">
        <v>1113</v>
      </c>
      <c r="B100" s="32" t="s">
        <v>1053</v>
      </c>
      <c r="C100" s="32" t="s">
        <v>1025</v>
      </c>
      <c r="D100" s="32" t="s">
        <v>1243</v>
      </c>
      <c r="E100" s="32" t="s">
        <v>842</v>
      </c>
      <c r="F100" s="51">
        <v>9</v>
      </c>
      <c r="G100" s="52"/>
      <c r="H100" s="51"/>
      <c r="I100" s="32" t="s">
        <v>1141</v>
      </c>
      <c r="J100" s="32" t="s">
        <v>1153</v>
      </c>
      <c r="K100" s="51">
        <v>9</v>
      </c>
      <c r="L100" s="52">
        <v>0</v>
      </c>
      <c r="M100" s="51">
        <v>0</v>
      </c>
      <c r="N100" s="32" t="s">
        <v>1113</v>
      </c>
    </row>
    <row r="101" spans="1:15" x14ac:dyDescent="0.3">
      <c r="A101" s="32" t="s">
        <v>1244</v>
      </c>
      <c r="B101" s="32" t="s">
        <v>1112</v>
      </c>
      <c r="C101" s="32" t="s">
        <v>714</v>
      </c>
      <c r="D101" s="32" t="s">
        <v>1245</v>
      </c>
      <c r="E101" s="32" t="s">
        <v>715</v>
      </c>
      <c r="F101" s="51"/>
      <c r="G101" s="52">
        <v>223.23</v>
      </c>
      <c r="H101" s="51">
        <v>286528.17000000039</v>
      </c>
      <c r="I101" s="32" t="s">
        <v>1141</v>
      </c>
      <c r="J101" s="32" t="s">
        <v>1153</v>
      </c>
      <c r="K101" s="52">
        <v>223.23</v>
      </c>
      <c r="L101" s="52">
        <v>0</v>
      </c>
      <c r="M101" s="51">
        <v>0</v>
      </c>
      <c r="N101" s="32" t="s">
        <v>1112</v>
      </c>
    </row>
    <row r="102" spans="1:15" x14ac:dyDescent="0.3">
      <c r="A102" s="32" t="s">
        <v>1112</v>
      </c>
      <c r="B102" s="32" t="s">
        <v>1112</v>
      </c>
      <c r="C102" s="32" t="s">
        <v>714</v>
      </c>
      <c r="D102" s="32" t="s">
        <v>1246</v>
      </c>
      <c r="E102" s="32" t="s">
        <v>1052</v>
      </c>
      <c r="F102" s="51"/>
      <c r="G102" s="52">
        <v>1261</v>
      </c>
      <c r="H102" s="51"/>
      <c r="I102" s="32" t="s">
        <v>1141</v>
      </c>
      <c r="J102" s="32" t="s">
        <v>1153</v>
      </c>
      <c r="K102" s="52">
        <v>1261</v>
      </c>
      <c r="L102" s="52">
        <v>0</v>
      </c>
      <c r="M102" s="51">
        <v>0</v>
      </c>
      <c r="N102" s="32" t="s">
        <v>1112</v>
      </c>
      <c r="O102" s="32" t="s">
        <v>383</v>
      </c>
    </row>
    <row r="103" spans="1:15" x14ac:dyDescent="0.3">
      <c r="A103" s="32" t="s">
        <v>1053</v>
      </c>
      <c r="B103" s="32" t="s">
        <v>999</v>
      </c>
      <c r="C103" s="32" t="s">
        <v>183</v>
      </c>
      <c r="D103" s="32" t="s">
        <v>1247</v>
      </c>
      <c r="E103" s="32" t="s">
        <v>1248</v>
      </c>
      <c r="F103" s="51"/>
      <c r="G103" s="52">
        <v>40596.5</v>
      </c>
      <c r="H103" s="51">
        <v>244670.67000000039</v>
      </c>
      <c r="I103" s="32" t="s">
        <v>1141</v>
      </c>
      <c r="J103" s="32" t="s">
        <v>1153</v>
      </c>
      <c r="K103" s="52">
        <v>40596.5</v>
      </c>
      <c r="L103" s="52">
        <v>0</v>
      </c>
      <c r="M103" s="51">
        <v>0</v>
      </c>
      <c r="N103" s="32" t="s">
        <v>1115</v>
      </c>
      <c r="O103" s="32" t="s">
        <v>1249</v>
      </c>
    </row>
    <row r="104" spans="1:15" x14ac:dyDescent="0.3">
      <c r="A104" s="32" t="s">
        <v>1077</v>
      </c>
      <c r="B104" s="32" t="s">
        <v>999</v>
      </c>
      <c r="C104" s="32" t="s">
        <v>1034</v>
      </c>
      <c r="D104" s="32" t="s">
        <v>1250</v>
      </c>
      <c r="E104" s="32" t="s">
        <v>1251</v>
      </c>
      <c r="F104" s="51"/>
      <c r="G104" s="52">
        <v>18500</v>
      </c>
      <c r="H104" s="51"/>
      <c r="I104" s="32" t="s">
        <v>1141</v>
      </c>
      <c r="J104" s="32" t="s">
        <v>1153</v>
      </c>
      <c r="K104" s="52">
        <v>18500</v>
      </c>
      <c r="L104" s="52">
        <v>0</v>
      </c>
      <c r="M104" s="51">
        <v>0</v>
      </c>
      <c r="N104" s="32" t="s">
        <v>1115</v>
      </c>
      <c r="O104" s="32" t="s">
        <v>383</v>
      </c>
    </row>
    <row r="105" spans="1:15" x14ac:dyDescent="0.3">
      <c r="A105" s="32" t="s">
        <v>1077</v>
      </c>
      <c r="B105" s="32" t="s">
        <v>999</v>
      </c>
      <c r="C105" s="32" t="s">
        <v>1252</v>
      </c>
      <c r="D105" s="32" t="s">
        <v>1253</v>
      </c>
      <c r="E105" s="32" t="s">
        <v>1254</v>
      </c>
      <c r="F105" s="51"/>
      <c r="G105" s="52">
        <v>21560</v>
      </c>
      <c r="H105" s="51"/>
      <c r="I105" s="32" t="s">
        <v>1141</v>
      </c>
      <c r="J105" s="32" t="s">
        <v>1153</v>
      </c>
      <c r="K105" s="52">
        <v>21560</v>
      </c>
      <c r="L105" s="52">
        <v>0</v>
      </c>
      <c r="M105" s="51">
        <v>0</v>
      </c>
      <c r="N105" s="32" t="s">
        <v>1115</v>
      </c>
      <c r="O105" s="32" t="s">
        <v>383</v>
      </c>
    </row>
    <row r="106" spans="1:15" x14ac:dyDescent="0.3">
      <c r="A106" s="32" t="s">
        <v>1077</v>
      </c>
      <c r="B106" s="32" t="s">
        <v>999</v>
      </c>
      <c r="C106" s="32" t="s">
        <v>113</v>
      </c>
      <c r="D106" s="32" t="s">
        <v>1255</v>
      </c>
      <c r="E106" s="32" t="s">
        <v>742</v>
      </c>
      <c r="F106" s="51"/>
      <c r="G106" s="52">
        <v>2120</v>
      </c>
      <c r="H106" s="51">
        <v>202490.67000000039</v>
      </c>
      <c r="I106" s="32" t="s">
        <v>1141</v>
      </c>
      <c r="J106" s="32" t="s">
        <v>1153</v>
      </c>
      <c r="K106" s="52">
        <v>2120</v>
      </c>
      <c r="L106" s="52">
        <v>0</v>
      </c>
      <c r="M106" s="51">
        <v>0</v>
      </c>
      <c r="N106" s="32" t="s">
        <v>1115</v>
      </c>
      <c r="O106" s="32" t="s">
        <v>1256</v>
      </c>
    </row>
    <row r="107" spans="1:15" x14ac:dyDescent="0.3">
      <c r="A107" s="32" t="s">
        <v>1099</v>
      </c>
      <c r="B107" s="32" t="s">
        <v>999</v>
      </c>
      <c r="C107" s="32" t="s">
        <v>743</v>
      </c>
      <c r="D107" s="32" t="s">
        <v>1257</v>
      </c>
      <c r="E107" s="32" t="s">
        <v>1332</v>
      </c>
      <c r="F107" s="51"/>
      <c r="G107" s="52">
        <v>13788.52</v>
      </c>
      <c r="H107" s="51">
        <v>188702.1500000004</v>
      </c>
      <c r="I107" s="32" t="s">
        <v>1141</v>
      </c>
      <c r="J107" s="32" t="s">
        <v>1142</v>
      </c>
      <c r="K107" s="52">
        <v>13788.52</v>
      </c>
      <c r="L107" s="52">
        <v>0</v>
      </c>
      <c r="M107" s="51">
        <v>0</v>
      </c>
      <c r="N107" s="32" t="s">
        <v>1115</v>
      </c>
    </row>
    <row r="108" spans="1:15" x14ac:dyDescent="0.3">
      <c r="A108" s="32" t="s">
        <v>1094</v>
      </c>
      <c r="B108" s="32" t="s">
        <v>1124</v>
      </c>
      <c r="C108" s="32" t="s">
        <v>716</v>
      </c>
      <c r="D108" s="32" t="s">
        <v>1259</v>
      </c>
      <c r="E108" s="32" t="s">
        <v>841</v>
      </c>
      <c r="F108" s="51"/>
      <c r="G108" s="52">
        <v>1445.64</v>
      </c>
      <c r="H108" s="51">
        <v>187256.51000000039</v>
      </c>
      <c r="I108" s="32" t="s">
        <v>1141</v>
      </c>
      <c r="J108" s="32" t="s">
        <v>1142</v>
      </c>
      <c r="K108" s="52">
        <v>1445.64</v>
      </c>
      <c r="L108" s="52">
        <v>0</v>
      </c>
      <c r="M108" s="51">
        <v>0</v>
      </c>
      <c r="N108" s="32" t="s">
        <v>1115</v>
      </c>
      <c r="O108" s="32" t="s">
        <v>383</v>
      </c>
    </row>
    <row r="109" spans="1:15" x14ac:dyDescent="0.3">
      <c r="A109" s="32" t="s">
        <v>1260</v>
      </c>
      <c r="B109" s="32" t="s">
        <v>1035</v>
      </c>
      <c r="C109" s="32" t="s">
        <v>716</v>
      </c>
      <c r="D109" s="32" t="s">
        <v>1261</v>
      </c>
      <c r="E109" s="32" t="s">
        <v>841</v>
      </c>
      <c r="F109" s="51"/>
      <c r="G109" s="52">
        <v>1565.5</v>
      </c>
      <c r="H109" s="51">
        <v>185691.01000000039</v>
      </c>
      <c r="I109" s="32" t="s">
        <v>1141</v>
      </c>
      <c r="J109" s="32" t="s">
        <v>1142</v>
      </c>
      <c r="K109" s="52">
        <v>1565.5</v>
      </c>
      <c r="L109" s="52">
        <v>0</v>
      </c>
      <c r="M109" s="51">
        <v>0</v>
      </c>
      <c r="N109" s="32" t="s">
        <v>1115</v>
      </c>
      <c r="O109" s="32" t="s">
        <v>383</v>
      </c>
    </row>
    <row r="110" spans="1:15" x14ac:dyDescent="0.3">
      <c r="A110" s="32" t="s">
        <v>1112</v>
      </c>
      <c r="B110" s="32" t="s">
        <v>1051</v>
      </c>
      <c r="C110" s="32" t="s">
        <v>714</v>
      </c>
      <c r="D110" s="32" t="s">
        <v>1262</v>
      </c>
      <c r="E110" s="32" t="s">
        <v>841</v>
      </c>
      <c r="F110" s="51"/>
      <c r="G110" s="52">
        <v>2300</v>
      </c>
      <c r="H110" s="51">
        <v>183391.01000000039</v>
      </c>
      <c r="I110" s="32" t="s">
        <v>1141</v>
      </c>
      <c r="J110" s="32" t="s">
        <v>1142</v>
      </c>
      <c r="K110" s="52">
        <v>2300</v>
      </c>
      <c r="L110" s="52">
        <v>0</v>
      </c>
      <c r="M110" s="51">
        <v>0</v>
      </c>
      <c r="N110" s="32" t="s">
        <v>1115</v>
      </c>
      <c r="O110" s="32" t="s">
        <v>383</v>
      </c>
    </row>
    <row r="111" spans="1:15" x14ac:dyDescent="0.3">
      <c r="A111" s="32" t="s">
        <v>1223</v>
      </c>
      <c r="B111" s="32" t="s">
        <v>1053</v>
      </c>
      <c r="C111" s="32" t="s">
        <v>31</v>
      </c>
      <c r="D111" s="32" t="s">
        <v>725</v>
      </c>
      <c r="E111" s="32" t="s">
        <v>1190</v>
      </c>
      <c r="F111" s="51"/>
      <c r="G111" s="52">
        <v>1107.21</v>
      </c>
      <c r="H111" s="51"/>
      <c r="I111" s="32" t="s">
        <v>1141</v>
      </c>
      <c r="J111" s="32" t="s">
        <v>1153</v>
      </c>
      <c r="K111" s="52">
        <v>1107.21</v>
      </c>
      <c r="L111" s="52">
        <v>0</v>
      </c>
      <c r="M111" s="51">
        <v>0</v>
      </c>
      <c r="N111" s="32" t="s">
        <v>1115</v>
      </c>
      <c r="O111" s="32" t="s">
        <v>1263</v>
      </c>
    </row>
    <row r="112" spans="1:15" x14ac:dyDescent="0.3">
      <c r="A112" s="32" t="s">
        <v>1223</v>
      </c>
      <c r="B112" s="32" t="s">
        <v>1053</v>
      </c>
      <c r="C112" s="32" t="s">
        <v>724</v>
      </c>
      <c r="D112" s="32" t="s">
        <v>1264</v>
      </c>
      <c r="E112" s="32" t="s">
        <v>1265</v>
      </c>
      <c r="F112" s="51"/>
      <c r="G112" s="52">
        <v>81.42</v>
      </c>
      <c r="H112" s="51">
        <v>182202.38000000038</v>
      </c>
      <c r="I112" s="32" t="s">
        <v>1141</v>
      </c>
      <c r="J112" s="32" t="s">
        <v>1142</v>
      </c>
      <c r="K112" s="52">
        <v>81.42</v>
      </c>
      <c r="L112" s="52">
        <v>0</v>
      </c>
      <c r="M112" s="51">
        <v>0</v>
      </c>
      <c r="N112" s="32" t="s">
        <v>1115</v>
      </c>
      <c r="O112" s="32" t="s">
        <v>1266</v>
      </c>
    </row>
    <row r="113" spans="1:15" x14ac:dyDescent="0.3">
      <c r="A113" s="32" t="s">
        <v>1115</v>
      </c>
      <c r="B113" s="32" t="s">
        <v>1115</v>
      </c>
      <c r="C113" s="32" t="s">
        <v>133</v>
      </c>
      <c r="D113" s="32" t="s">
        <v>1267</v>
      </c>
      <c r="E113" s="32" t="s">
        <v>858</v>
      </c>
      <c r="F113" s="51"/>
      <c r="G113" s="52">
        <v>525</v>
      </c>
      <c r="H113" s="51"/>
      <c r="I113" s="32" t="s">
        <v>1141</v>
      </c>
      <c r="J113" s="32" t="s">
        <v>1153</v>
      </c>
      <c r="K113" s="52">
        <v>525</v>
      </c>
      <c r="L113" s="52">
        <v>0</v>
      </c>
      <c r="M113" s="51">
        <v>0</v>
      </c>
      <c r="N113" s="32" t="s">
        <v>1115</v>
      </c>
      <c r="O113" s="32" t="s">
        <v>383</v>
      </c>
    </row>
    <row r="114" spans="1:15" x14ac:dyDescent="0.3">
      <c r="A114" s="32" t="s">
        <v>1115</v>
      </c>
      <c r="B114" s="32" t="s">
        <v>1115</v>
      </c>
      <c r="C114" s="32" t="s">
        <v>1078</v>
      </c>
      <c r="D114" s="32" t="s">
        <v>446</v>
      </c>
      <c r="E114" s="32" t="s">
        <v>382</v>
      </c>
      <c r="F114" s="51"/>
      <c r="G114" s="52">
        <v>10.45</v>
      </c>
      <c r="H114" s="51"/>
      <c r="I114" s="32" t="s">
        <v>1141</v>
      </c>
      <c r="K114" s="52">
        <v>10.45</v>
      </c>
      <c r="L114" s="52">
        <v>0</v>
      </c>
      <c r="M114" s="51">
        <v>0</v>
      </c>
      <c r="N114" s="32" t="s">
        <v>1115</v>
      </c>
      <c r="O114" s="32" t="s">
        <v>1120</v>
      </c>
    </row>
    <row r="115" spans="1:15" x14ac:dyDescent="0.3">
      <c r="A115" s="32" t="s">
        <v>1115</v>
      </c>
      <c r="B115" s="32" t="s">
        <v>1115</v>
      </c>
      <c r="C115" s="32" t="s">
        <v>1078</v>
      </c>
      <c r="D115" s="32" t="s">
        <v>446</v>
      </c>
      <c r="E115" s="32" t="s">
        <v>382</v>
      </c>
      <c r="F115" s="51"/>
      <c r="G115" s="52">
        <v>10.45</v>
      </c>
      <c r="H115" s="51"/>
      <c r="I115" s="32" t="s">
        <v>1141</v>
      </c>
      <c r="K115" s="52">
        <v>10.45</v>
      </c>
      <c r="L115" s="52">
        <v>0</v>
      </c>
      <c r="M115" s="51">
        <v>0</v>
      </c>
      <c r="N115" s="32" t="s">
        <v>1115</v>
      </c>
      <c r="O115" s="32" t="s">
        <v>1120</v>
      </c>
    </row>
    <row r="116" spans="1:15" x14ac:dyDescent="0.3">
      <c r="A116" s="32" t="s">
        <v>1115</v>
      </c>
      <c r="B116" s="32" t="s">
        <v>1115</v>
      </c>
      <c r="C116" s="32" t="s">
        <v>1078</v>
      </c>
      <c r="D116" s="32" t="s">
        <v>446</v>
      </c>
      <c r="E116" s="32" t="s">
        <v>382</v>
      </c>
      <c r="F116" s="51"/>
      <c r="G116" s="52">
        <v>10.45</v>
      </c>
      <c r="H116" s="51"/>
      <c r="I116" s="32" t="s">
        <v>1141</v>
      </c>
      <c r="K116" s="52">
        <v>10.45</v>
      </c>
      <c r="L116" s="52">
        <v>0</v>
      </c>
      <c r="M116" s="51">
        <v>0</v>
      </c>
      <c r="N116" s="32" t="s">
        <v>1115</v>
      </c>
      <c r="O116" s="32" t="s">
        <v>1120</v>
      </c>
    </row>
    <row r="117" spans="1:15" x14ac:dyDescent="0.3">
      <c r="A117" s="32" t="s">
        <v>1115</v>
      </c>
      <c r="B117" s="32" t="s">
        <v>1115</v>
      </c>
      <c r="C117" s="32" t="s">
        <v>1078</v>
      </c>
      <c r="D117" s="32" t="s">
        <v>446</v>
      </c>
      <c r="E117" s="32" t="s">
        <v>382</v>
      </c>
      <c r="F117" s="51"/>
      <c r="G117" s="52">
        <v>10.45</v>
      </c>
      <c r="H117" s="51">
        <v>181635.58000000034</v>
      </c>
      <c r="I117" s="32" t="s">
        <v>1141</v>
      </c>
      <c r="K117" s="52">
        <v>10.45</v>
      </c>
      <c r="L117" s="52">
        <v>0</v>
      </c>
      <c r="M117" s="51">
        <v>0</v>
      </c>
      <c r="N117" s="32" t="s">
        <v>1115</v>
      </c>
      <c r="O117" s="32" t="s">
        <v>1120</v>
      </c>
    </row>
    <row r="118" spans="1:15" x14ac:dyDescent="0.3">
      <c r="A118" s="32" t="s">
        <v>1077</v>
      </c>
      <c r="B118" s="32" t="s">
        <v>999</v>
      </c>
      <c r="C118" s="32" t="s">
        <v>1268</v>
      </c>
      <c r="D118" s="32" t="s">
        <v>1269</v>
      </c>
      <c r="E118" s="32" t="s">
        <v>1270</v>
      </c>
      <c r="F118" s="51"/>
      <c r="G118" s="52">
        <v>28628.5</v>
      </c>
      <c r="H118" s="51">
        <v>153007.08000000034</v>
      </c>
      <c r="I118" s="32" t="s">
        <v>1141</v>
      </c>
      <c r="K118" s="52">
        <v>28628.5</v>
      </c>
      <c r="L118" s="52">
        <v>0</v>
      </c>
      <c r="M118" s="51">
        <v>0</v>
      </c>
      <c r="N118" s="32" t="s">
        <v>1119</v>
      </c>
    </row>
    <row r="119" spans="1:15" x14ac:dyDescent="0.3">
      <c r="A119" s="32" t="s">
        <v>1115</v>
      </c>
      <c r="B119" s="32" t="s">
        <v>1053</v>
      </c>
      <c r="C119" s="32" t="s">
        <v>31</v>
      </c>
      <c r="D119" s="32" t="s">
        <v>725</v>
      </c>
      <c r="E119" s="32" t="s">
        <v>1271</v>
      </c>
      <c r="F119" s="51"/>
      <c r="G119" s="52">
        <v>3389.12</v>
      </c>
      <c r="H119" s="51"/>
      <c r="I119" s="32" t="s">
        <v>1141</v>
      </c>
      <c r="J119" s="32" t="s">
        <v>1153</v>
      </c>
      <c r="K119" s="52">
        <v>3389.12</v>
      </c>
      <c r="L119" s="52">
        <v>0</v>
      </c>
      <c r="M119" s="51">
        <v>0</v>
      </c>
      <c r="N119" s="32" t="s">
        <v>1119</v>
      </c>
    </row>
    <row r="120" spans="1:15" x14ac:dyDescent="0.3">
      <c r="A120" s="32" t="s">
        <v>1115</v>
      </c>
      <c r="B120" s="32" t="s">
        <v>1053</v>
      </c>
      <c r="C120" s="32" t="s">
        <v>31</v>
      </c>
      <c r="D120" s="32" t="s">
        <v>725</v>
      </c>
      <c r="E120" s="32" t="s">
        <v>1272</v>
      </c>
      <c r="F120" s="51"/>
      <c r="G120" s="52">
        <v>3607.6</v>
      </c>
      <c r="H120" s="51"/>
      <c r="I120" s="32" t="s">
        <v>1141</v>
      </c>
      <c r="J120" s="32" t="s">
        <v>1153</v>
      </c>
      <c r="K120" s="52">
        <v>3607.6</v>
      </c>
      <c r="L120" s="52">
        <v>0</v>
      </c>
      <c r="M120" s="51">
        <v>0</v>
      </c>
      <c r="N120" s="32" t="s">
        <v>1119</v>
      </c>
    </row>
    <row r="121" spans="1:15" x14ac:dyDescent="0.3">
      <c r="A121" s="32" t="s">
        <v>1115</v>
      </c>
      <c r="B121" s="32" t="s">
        <v>1053</v>
      </c>
      <c r="C121" s="32" t="s">
        <v>31</v>
      </c>
      <c r="D121" s="32" t="s">
        <v>725</v>
      </c>
      <c r="E121" s="32" t="s">
        <v>1273</v>
      </c>
      <c r="F121" s="51"/>
      <c r="G121" s="52">
        <v>6888.89</v>
      </c>
      <c r="H121" s="51">
        <v>139121.47000000032</v>
      </c>
      <c r="I121" s="32" t="s">
        <v>1141</v>
      </c>
      <c r="J121" s="32" t="s">
        <v>1153</v>
      </c>
      <c r="K121" s="52">
        <v>6888.89</v>
      </c>
      <c r="L121" s="52">
        <v>0</v>
      </c>
      <c r="M121" s="51">
        <v>0</v>
      </c>
      <c r="N121" s="32" t="s">
        <v>1119</v>
      </c>
    </row>
    <row r="122" spans="1:15" x14ac:dyDescent="0.3">
      <c r="A122" s="32" t="s">
        <v>1119</v>
      </c>
      <c r="B122" s="32" t="s">
        <v>1053</v>
      </c>
      <c r="C122" s="32" t="s">
        <v>724</v>
      </c>
      <c r="D122" s="32" t="s">
        <v>1264</v>
      </c>
      <c r="E122" s="32" t="s">
        <v>1265</v>
      </c>
      <c r="F122" s="51"/>
      <c r="G122" s="52">
        <v>1723.94</v>
      </c>
      <c r="H122" s="51"/>
      <c r="I122" s="32" t="s">
        <v>1141</v>
      </c>
      <c r="J122" s="32" t="s">
        <v>1142</v>
      </c>
      <c r="K122" s="52">
        <v>1723.94</v>
      </c>
      <c r="L122" s="52">
        <v>0</v>
      </c>
      <c r="M122" s="51">
        <v>0</v>
      </c>
      <c r="N122" s="32" t="s">
        <v>1119</v>
      </c>
      <c r="O122" s="32" t="s">
        <v>383</v>
      </c>
    </row>
    <row r="123" spans="1:15" x14ac:dyDescent="0.3">
      <c r="A123" s="32" t="s">
        <v>1119</v>
      </c>
      <c r="B123" s="32" t="s">
        <v>1119</v>
      </c>
      <c r="C123" s="32" t="s">
        <v>1078</v>
      </c>
      <c r="D123" s="32" t="s">
        <v>446</v>
      </c>
      <c r="E123" s="32" t="s">
        <v>382</v>
      </c>
      <c r="F123" s="51"/>
      <c r="G123" s="52">
        <v>10.45</v>
      </c>
      <c r="H123" s="51"/>
      <c r="I123" s="32" t="s">
        <v>1141</v>
      </c>
      <c r="K123" s="52">
        <v>10.45</v>
      </c>
      <c r="L123" s="52">
        <v>0</v>
      </c>
      <c r="M123" s="51">
        <v>0</v>
      </c>
      <c r="N123" s="32" t="s">
        <v>1119</v>
      </c>
      <c r="O123" s="32" t="s">
        <v>1274</v>
      </c>
    </row>
    <row r="124" spans="1:15" x14ac:dyDescent="0.3">
      <c r="A124" s="32" t="s">
        <v>1119</v>
      </c>
      <c r="B124" s="32" t="s">
        <v>1119</v>
      </c>
      <c r="C124" s="32" t="s">
        <v>1078</v>
      </c>
      <c r="D124" s="32" t="s">
        <v>446</v>
      </c>
      <c r="E124" s="32" t="s">
        <v>382</v>
      </c>
      <c r="F124" s="51"/>
      <c r="G124" s="52">
        <v>27.77</v>
      </c>
      <c r="H124" s="51"/>
      <c r="I124" s="32" t="s">
        <v>1141</v>
      </c>
      <c r="K124" s="52">
        <v>27.77</v>
      </c>
      <c r="L124" s="52">
        <v>0</v>
      </c>
      <c r="M124" s="51">
        <v>0</v>
      </c>
      <c r="N124" s="32" t="s">
        <v>1119</v>
      </c>
      <c r="O124" s="32" t="s">
        <v>1275</v>
      </c>
    </row>
    <row r="125" spans="1:15" x14ac:dyDescent="0.3">
      <c r="A125" s="32" t="s">
        <v>1119</v>
      </c>
      <c r="B125" s="32" t="s">
        <v>1119</v>
      </c>
      <c r="C125" s="32" t="s">
        <v>1078</v>
      </c>
      <c r="D125" s="32" t="s">
        <v>446</v>
      </c>
      <c r="E125" s="32" t="s">
        <v>382</v>
      </c>
      <c r="F125" s="51"/>
      <c r="G125" s="52">
        <v>10.199999999999999</v>
      </c>
      <c r="H125" s="51">
        <v>137349.11000000031</v>
      </c>
      <c r="I125" s="32" t="s">
        <v>1141</v>
      </c>
      <c r="K125" s="52">
        <v>10.199999999999999</v>
      </c>
      <c r="L125" s="52">
        <v>0</v>
      </c>
      <c r="M125" s="51">
        <v>0</v>
      </c>
      <c r="N125" s="32" t="s">
        <v>1119</v>
      </c>
      <c r="O125" s="32" t="s">
        <v>1121</v>
      </c>
    </row>
    <row r="126" spans="1:15" x14ac:dyDescent="0.3">
      <c r="A126" s="32" t="s">
        <v>1122</v>
      </c>
      <c r="B126" s="32" t="s">
        <v>1119</v>
      </c>
      <c r="C126" s="32" t="s">
        <v>714</v>
      </c>
      <c r="D126" s="32" t="s">
        <v>1276</v>
      </c>
      <c r="E126" s="32" t="s">
        <v>1091</v>
      </c>
      <c r="F126" s="51"/>
      <c r="G126" s="52">
        <v>1209.68</v>
      </c>
      <c r="H126" s="51"/>
      <c r="I126" s="32" t="s">
        <v>1141</v>
      </c>
      <c r="J126" s="32" t="s">
        <v>1153</v>
      </c>
      <c r="K126" s="52">
        <v>1209.68</v>
      </c>
      <c r="L126" s="52">
        <v>0</v>
      </c>
      <c r="M126" s="51">
        <v>0</v>
      </c>
      <c r="N126" s="32" t="s">
        <v>1081</v>
      </c>
    </row>
    <row r="127" spans="1:15" x14ac:dyDescent="0.3">
      <c r="A127" s="32" t="s">
        <v>1122</v>
      </c>
      <c r="B127" s="32" t="s">
        <v>1119</v>
      </c>
      <c r="C127" s="32" t="s">
        <v>716</v>
      </c>
      <c r="D127" s="32" t="s">
        <v>1277</v>
      </c>
      <c r="E127" s="32" t="s">
        <v>1091</v>
      </c>
      <c r="F127" s="51"/>
      <c r="G127" s="52">
        <v>358.69</v>
      </c>
      <c r="H127" s="51">
        <v>135780.74000000031</v>
      </c>
      <c r="I127" s="32" t="s">
        <v>1141</v>
      </c>
      <c r="J127" s="32" t="s">
        <v>1153</v>
      </c>
      <c r="K127" s="52">
        <v>358.69</v>
      </c>
      <c r="L127" s="52">
        <v>0</v>
      </c>
      <c r="M127" s="51">
        <v>0</v>
      </c>
      <c r="N127" s="32" t="s">
        <v>1081</v>
      </c>
    </row>
    <row r="128" spans="1:15" x14ac:dyDescent="0.3">
      <c r="A128" s="32" t="s">
        <v>1117</v>
      </c>
      <c r="B128" s="32" t="s">
        <v>1115</v>
      </c>
      <c r="C128" s="32" t="s">
        <v>131</v>
      </c>
      <c r="D128" s="32" t="s">
        <v>1278</v>
      </c>
      <c r="E128" s="32" t="s">
        <v>838</v>
      </c>
      <c r="F128" s="51"/>
      <c r="G128" s="52">
        <v>180.8</v>
      </c>
      <c r="H128" s="51">
        <v>135599.94000000032</v>
      </c>
      <c r="I128" s="32" t="s">
        <v>1141</v>
      </c>
      <c r="J128" s="32" t="s">
        <v>1153</v>
      </c>
      <c r="K128" s="52">
        <v>180.8</v>
      </c>
      <c r="L128" s="52">
        <v>0</v>
      </c>
      <c r="M128" s="51">
        <v>0</v>
      </c>
      <c r="N128" s="32" t="s">
        <v>1081</v>
      </c>
      <c r="O128" s="32" t="s">
        <v>383</v>
      </c>
    </row>
  </sheetData>
  <autoFilter ref="A1:O128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FINANCEIRO</vt:lpstr>
      <vt:lpstr>FORNECEDOR</vt:lpstr>
      <vt:lpstr>DESPESAS</vt:lpstr>
      <vt:lpstr>CAZUL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IDAB-03</cp:lastModifiedBy>
  <cp:lastPrinted>2019-09-02T20:20:07Z</cp:lastPrinted>
  <dcterms:created xsi:type="dcterms:W3CDTF">2018-07-17T17:17:14Z</dcterms:created>
  <dcterms:modified xsi:type="dcterms:W3CDTF">2021-07-13T18:19:30Z</dcterms:modified>
</cp:coreProperties>
</file>